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PivotChartFilter="1" defaultThemeVersion="124226"/>
  <bookViews>
    <workbookView xWindow="585" yWindow="525" windowWidth="21855" windowHeight="8940" activeTab="2"/>
  </bookViews>
  <sheets>
    <sheet name="Rawdata" sheetId="1" r:id="rId1"/>
    <sheet name="ListVariables" sheetId="2" r:id="rId2"/>
    <sheet name="Source" sheetId="3" r:id="rId3"/>
    <sheet name="Cruces" sheetId="5" r:id="rId4"/>
  </sheets>
  <definedNames>
    <definedName name="_xlnm._FilterDatabase" localSheetId="3" hidden="1">Cruces!$A$1:$P$147</definedName>
    <definedName name="_xlnm._FilterDatabase" localSheetId="0" hidden="1">Rawdata!$A$1:$J$147</definedName>
  </definedNames>
  <calcPr calcId="144525"/>
  <pivotCaches>
    <pivotCache cacheId="0" r:id="rId5"/>
    <pivotCache cacheId="1" r:id="rId6"/>
  </pivotCaches>
</workbook>
</file>

<file path=xl/calcChain.xml><?xml version="1.0" encoding="utf-8"?>
<calcChain xmlns="http://schemas.openxmlformats.org/spreadsheetml/2006/main">
  <c r="Z3" i="5" l="1"/>
  <c r="Z4" i="5"/>
  <c r="Z5" i="5"/>
  <c r="Z6" i="5"/>
  <c r="Z7" i="5"/>
  <c r="Z8" i="5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2" i="5"/>
  <c r="Z33" i="5"/>
  <c r="Z34" i="5"/>
  <c r="Z35" i="5"/>
  <c r="Z36" i="5"/>
  <c r="Z37" i="5"/>
  <c r="Z38" i="5"/>
  <c r="Z39" i="5"/>
  <c r="Z40" i="5"/>
  <c r="Z41" i="5"/>
  <c r="Z42" i="5"/>
  <c r="Z43" i="5"/>
  <c r="Z44" i="5"/>
  <c r="Z45" i="5"/>
  <c r="Z46" i="5"/>
  <c r="Z47" i="5"/>
  <c r="Z48" i="5"/>
  <c r="Z49" i="5"/>
  <c r="Z50" i="5"/>
  <c r="Z51" i="5"/>
  <c r="Z52" i="5"/>
  <c r="Z53" i="5"/>
  <c r="Z54" i="5"/>
  <c r="Z55" i="5"/>
  <c r="Z56" i="5"/>
  <c r="Z57" i="5"/>
  <c r="Z58" i="5"/>
  <c r="Z59" i="5"/>
  <c r="Z60" i="5"/>
  <c r="Z61" i="5"/>
  <c r="Z62" i="5"/>
  <c r="Z63" i="5"/>
  <c r="Z64" i="5"/>
  <c r="Z65" i="5"/>
  <c r="Z66" i="5"/>
  <c r="Z67" i="5"/>
  <c r="Z68" i="5"/>
  <c r="Z69" i="5"/>
  <c r="Z70" i="5"/>
  <c r="Z71" i="5"/>
  <c r="Z72" i="5"/>
  <c r="Z73" i="5"/>
  <c r="Z74" i="5"/>
  <c r="Z75" i="5"/>
  <c r="Z76" i="5"/>
  <c r="Z77" i="5"/>
  <c r="Z78" i="5"/>
  <c r="Z79" i="5"/>
  <c r="Z80" i="5"/>
  <c r="Z81" i="5"/>
  <c r="Z82" i="5"/>
  <c r="Z83" i="5"/>
  <c r="Z84" i="5"/>
  <c r="Z85" i="5"/>
  <c r="Z86" i="5"/>
  <c r="Z87" i="5"/>
  <c r="Z88" i="5"/>
  <c r="Z89" i="5"/>
  <c r="Z90" i="5"/>
  <c r="Z91" i="5"/>
  <c r="Z92" i="5"/>
  <c r="Z93" i="5"/>
  <c r="Z94" i="5"/>
  <c r="Z95" i="5"/>
  <c r="Z96" i="5"/>
  <c r="Z97" i="5"/>
  <c r="Z98" i="5"/>
  <c r="Z99" i="5"/>
  <c r="Z100" i="5"/>
  <c r="Z101" i="5"/>
  <c r="Z102" i="5"/>
  <c r="Z103" i="5"/>
  <c r="Z104" i="5"/>
  <c r="Z105" i="5"/>
  <c r="Z106" i="5"/>
  <c r="Z107" i="5"/>
  <c r="Z108" i="5"/>
  <c r="Z109" i="5"/>
  <c r="Z110" i="5"/>
  <c r="Z111" i="5"/>
  <c r="Z112" i="5"/>
  <c r="Z113" i="5"/>
  <c r="Z114" i="5"/>
  <c r="Z115" i="5"/>
  <c r="Z116" i="5"/>
  <c r="Z117" i="5"/>
  <c r="Z118" i="5"/>
  <c r="Z119" i="5"/>
  <c r="Z120" i="5"/>
  <c r="Z121" i="5"/>
  <c r="Z122" i="5"/>
  <c r="Z123" i="5"/>
  <c r="Z124" i="5"/>
  <c r="Z125" i="5"/>
  <c r="Z126" i="5"/>
  <c r="Z127" i="5"/>
  <c r="Z128" i="5"/>
  <c r="Z129" i="5"/>
  <c r="Z130" i="5"/>
  <c r="Z131" i="5"/>
  <c r="Z132" i="5"/>
  <c r="Z133" i="5"/>
  <c r="Z134" i="5"/>
  <c r="Z135" i="5"/>
  <c r="Z136" i="5"/>
  <c r="Z137" i="5"/>
  <c r="Z138" i="5"/>
  <c r="Z139" i="5"/>
  <c r="Z140" i="5"/>
  <c r="Z141" i="5"/>
  <c r="Z142" i="5"/>
  <c r="Z143" i="5"/>
  <c r="Z144" i="5"/>
  <c r="Z145" i="5"/>
  <c r="Z146" i="5"/>
  <c r="Z147" i="5"/>
  <c r="Y3" i="5"/>
  <c r="Y4" i="5"/>
  <c r="Y5" i="5"/>
  <c r="Y6" i="5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55" i="5"/>
  <c r="Y56" i="5"/>
  <c r="Y57" i="5"/>
  <c r="Y58" i="5"/>
  <c r="Y59" i="5"/>
  <c r="Y60" i="5"/>
  <c r="Y61" i="5"/>
  <c r="Y62" i="5"/>
  <c r="Y63" i="5"/>
  <c r="Y64" i="5"/>
  <c r="Y65" i="5"/>
  <c r="Y66" i="5"/>
  <c r="Y67" i="5"/>
  <c r="Y68" i="5"/>
  <c r="Y69" i="5"/>
  <c r="Y70" i="5"/>
  <c r="Y71" i="5"/>
  <c r="Y72" i="5"/>
  <c r="Y73" i="5"/>
  <c r="Y74" i="5"/>
  <c r="Y75" i="5"/>
  <c r="Y76" i="5"/>
  <c r="Y77" i="5"/>
  <c r="Y78" i="5"/>
  <c r="Y79" i="5"/>
  <c r="Y80" i="5"/>
  <c r="Y81" i="5"/>
  <c r="Y82" i="5"/>
  <c r="Y83" i="5"/>
  <c r="Y84" i="5"/>
  <c r="Y85" i="5"/>
  <c r="Y86" i="5"/>
  <c r="Y87" i="5"/>
  <c r="Y88" i="5"/>
  <c r="Y89" i="5"/>
  <c r="Y90" i="5"/>
  <c r="Y91" i="5"/>
  <c r="Y92" i="5"/>
  <c r="Y93" i="5"/>
  <c r="Y94" i="5"/>
  <c r="Y95" i="5"/>
  <c r="Y96" i="5"/>
  <c r="Y97" i="5"/>
  <c r="Y98" i="5"/>
  <c r="Y99" i="5"/>
  <c r="Y100" i="5"/>
  <c r="Y101" i="5"/>
  <c r="Y102" i="5"/>
  <c r="Y103" i="5"/>
  <c r="Y104" i="5"/>
  <c r="Y105" i="5"/>
  <c r="Y106" i="5"/>
  <c r="Y107" i="5"/>
  <c r="Y108" i="5"/>
  <c r="Y109" i="5"/>
  <c r="Y110" i="5"/>
  <c r="Y111" i="5"/>
  <c r="Y112" i="5"/>
  <c r="Y113" i="5"/>
  <c r="Y114" i="5"/>
  <c r="Y115" i="5"/>
  <c r="Y116" i="5"/>
  <c r="Y117" i="5"/>
  <c r="Y118" i="5"/>
  <c r="Y119" i="5"/>
  <c r="Y120" i="5"/>
  <c r="Y121" i="5"/>
  <c r="Y122" i="5"/>
  <c r="Y123" i="5"/>
  <c r="Y124" i="5"/>
  <c r="Y125" i="5"/>
  <c r="Y126" i="5"/>
  <c r="Y127" i="5"/>
  <c r="Y128" i="5"/>
  <c r="Y129" i="5"/>
  <c r="Y130" i="5"/>
  <c r="Y131" i="5"/>
  <c r="Y132" i="5"/>
  <c r="Y133" i="5"/>
  <c r="Y134" i="5"/>
  <c r="Y135" i="5"/>
  <c r="Y136" i="5"/>
  <c r="Y137" i="5"/>
  <c r="Y138" i="5"/>
  <c r="Y139" i="5"/>
  <c r="Y140" i="5"/>
  <c r="Y141" i="5"/>
  <c r="Y142" i="5"/>
  <c r="Y143" i="5"/>
  <c r="Y144" i="5"/>
  <c r="Y145" i="5"/>
  <c r="Y146" i="5"/>
  <c r="Y147" i="5"/>
  <c r="Z2" i="5"/>
  <c r="Y2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0" i="5"/>
  <c r="X61" i="5"/>
  <c r="X62" i="5"/>
  <c r="X63" i="5"/>
  <c r="X64" i="5"/>
  <c r="X65" i="5"/>
  <c r="X66" i="5"/>
  <c r="X67" i="5"/>
  <c r="X68" i="5"/>
  <c r="X69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100" i="5"/>
  <c r="X101" i="5"/>
  <c r="X102" i="5"/>
  <c r="X103" i="5"/>
  <c r="X104" i="5"/>
  <c r="X105" i="5"/>
  <c r="X106" i="5"/>
  <c r="X107" i="5"/>
  <c r="X108" i="5"/>
  <c r="X109" i="5"/>
  <c r="X110" i="5"/>
  <c r="X111" i="5"/>
  <c r="X112" i="5"/>
  <c r="X113" i="5"/>
  <c r="X114" i="5"/>
  <c r="X115" i="5"/>
  <c r="X116" i="5"/>
  <c r="X117" i="5"/>
  <c r="X118" i="5"/>
  <c r="X119" i="5"/>
  <c r="X120" i="5"/>
  <c r="X121" i="5"/>
  <c r="X122" i="5"/>
  <c r="X123" i="5"/>
  <c r="X124" i="5"/>
  <c r="X125" i="5"/>
  <c r="X126" i="5"/>
  <c r="X127" i="5"/>
  <c r="X128" i="5"/>
  <c r="X129" i="5"/>
  <c r="X130" i="5"/>
  <c r="X131" i="5"/>
  <c r="X132" i="5"/>
  <c r="X133" i="5"/>
  <c r="X134" i="5"/>
  <c r="X135" i="5"/>
  <c r="X136" i="5"/>
  <c r="X137" i="5"/>
  <c r="X138" i="5"/>
  <c r="X139" i="5"/>
  <c r="X140" i="5"/>
  <c r="X141" i="5"/>
  <c r="X142" i="5"/>
  <c r="X143" i="5"/>
  <c r="X144" i="5"/>
  <c r="X145" i="5"/>
  <c r="X146" i="5"/>
  <c r="X147" i="5"/>
  <c r="X3" i="5"/>
  <c r="X4" i="5"/>
  <c r="X5" i="5"/>
  <c r="X6" i="5"/>
  <c r="X7" i="5"/>
  <c r="X8" i="5"/>
  <c r="X9" i="5"/>
  <c r="X10" i="5"/>
  <c r="X11" i="5"/>
  <c r="X12" i="5"/>
  <c r="X13" i="5"/>
  <c r="X14" i="5"/>
  <c r="X15" i="5"/>
  <c r="X16" i="5"/>
  <c r="X17" i="5"/>
  <c r="X2" i="5"/>
  <c r="W3" i="5"/>
  <c r="W4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56" i="5"/>
  <c r="W57" i="5"/>
  <c r="W58" i="5"/>
  <c r="W59" i="5"/>
  <c r="W60" i="5"/>
  <c r="W61" i="5"/>
  <c r="W62" i="5"/>
  <c r="W63" i="5"/>
  <c r="W64" i="5"/>
  <c r="W65" i="5"/>
  <c r="W66" i="5"/>
  <c r="W67" i="5"/>
  <c r="W68" i="5"/>
  <c r="W69" i="5"/>
  <c r="W70" i="5"/>
  <c r="W71" i="5"/>
  <c r="W72" i="5"/>
  <c r="W73" i="5"/>
  <c r="W74" i="5"/>
  <c r="W75" i="5"/>
  <c r="W76" i="5"/>
  <c r="W77" i="5"/>
  <c r="W78" i="5"/>
  <c r="W79" i="5"/>
  <c r="W80" i="5"/>
  <c r="W81" i="5"/>
  <c r="W82" i="5"/>
  <c r="W83" i="5"/>
  <c r="W84" i="5"/>
  <c r="W85" i="5"/>
  <c r="W86" i="5"/>
  <c r="W87" i="5"/>
  <c r="W88" i="5"/>
  <c r="W89" i="5"/>
  <c r="W90" i="5"/>
  <c r="W91" i="5"/>
  <c r="W92" i="5"/>
  <c r="W93" i="5"/>
  <c r="W94" i="5"/>
  <c r="W95" i="5"/>
  <c r="W96" i="5"/>
  <c r="W97" i="5"/>
  <c r="W98" i="5"/>
  <c r="W99" i="5"/>
  <c r="W100" i="5"/>
  <c r="W101" i="5"/>
  <c r="W102" i="5"/>
  <c r="W103" i="5"/>
  <c r="W104" i="5"/>
  <c r="W105" i="5"/>
  <c r="W106" i="5"/>
  <c r="W107" i="5"/>
  <c r="W108" i="5"/>
  <c r="W109" i="5"/>
  <c r="W110" i="5"/>
  <c r="W111" i="5"/>
  <c r="W112" i="5"/>
  <c r="W113" i="5"/>
  <c r="W114" i="5"/>
  <c r="W115" i="5"/>
  <c r="W116" i="5"/>
  <c r="W117" i="5"/>
  <c r="W118" i="5"/>
  <c r="W119" i="5"/>
  <c r="W120" i="5"/>
  <c r="W121" i="5"/>
  <c r="W122" i="5"/>
  <c r="W123" i="5"/>
  <c r="W124" i="5"/>
  <c r="W125" i="5"/>
  <c r="W126" i="5"/>
  <c r="W127" i="5"/>
  <c r="W128" i="5"/>
  <c r="W129" i="5"/>
  <c r="W130" i="5"/>
  <c r="W131" i="5"/>
  <c r="W132" i="5"/>
  <c r="W133" i="5"/>
  <c r="W134" i="5"/>
  <c r="W135" i="5"/>
  <c r="W136" i="5"/>
  <c r="W137" i="5"/>
  <c r="W138" i="5"/>
  <c r="W139" i="5"/>
  <c r="W140" i="5"/>
  <c r="W141" i="5"/>
  <c r="W142" i="5"/>
  <c r="W143" i="5"/>
  <c r="W144" i="5"/>
  <c r="W145" i="5"/>
  <c r="W146" i="5"/>
  <c r="W147" i="5"/>
  <c r="W2" i="5"/>
  <c r="V3" i="5"/>
  <c r="V4" i="5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85" i="5"/>
  <c r="V86" i="5"/>
  <c r="V87" i="5"/>
  <c r="V88" i="5"/>
  <c r="V89" i="5"/>
  <c r="V90" i="5"/>
  <c r="V91" i="5"/>
  <c r="V92" i="5"/>
  <c r="V93" i="5"/>
  <c r="V94" i="5"/>
  <c r="V95" i="5"/>
  <c r="V96" i="5"/>
  <c r="V97" i="5"/>
  <c r="V98" i="5"/>
  <c r="V99" i="5"/>
  <c r="V100" i="5"/>
  <c r="V101" i="5"/>
  <c r="V102" i="5"/>
  <c r="V103" i="5"/>
  <c r="V104" i="5"/>
  <c r="V105" i="5"/>
  <c r="V106" i="5"/>
  <c r="V107" i="5"/>
  <c r="V108" i="5"/>
  <c r="V109" i="5"/>
  <c r="V110" i="5"/>
  <c r="V111" i="5"/>
  <c r="V112" i="5"/>
  <c r="V113" i="5"/>
  <c r="V114" i="5"/>
  <c r="V115" i="5"/>
  <c r="V116" i="5"/>
  <c r="V117" i="5"/>
  <c r="V118" i="5"/>
  <c r="V119" i="5"/>
  <c r="V120" i="5"/>
  <c r="V121" i="5"/>
  <c r="V122" i="5"/>
  <c r="V123" i="5"/>
  <c r="V124" i="5"/>
  <c r="V125" i="5"/>
  <c r="V126" i="5"/>
  <c r="V127" i="5"/>
  <c r="V128" i="5"/>
  <c r="V129" i="5"/>
  <c r="V130" i="5"/>
  <c r="V131" i="5"/>
  <c r="V132" i="5"/>
  <c r="V133" i="5"/>
  <c r="V134" i="5"/>
  <c r="V135" i="5"/>
  <c r="V136" i="5"/>
  <c r="V137" i="5"/>
  <c r="V138" i="5"/>
  <c r="V139" i="5"/>
  <c r="V140" i="5"/>
  <c r="V141" i="5"/>
  <c r="V142" i="5"/>
  <c r="V143" i="5"/>
  <c r="V144" i="5"/>
  <c r="V145" i="5"/>
  <c r="V146" i="5"/>
  <c r="V147" i="5"/>
  <c r="V2" i="5"/>
  <c r="U3" i="5"/>
  <c r="U4" i="5"/>
  <c r="U5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52" i="5"/>
  <c r="U53" i="5"/>
  <c r="U54" i="5"/>
  <c r="U55" i="5"/>
  <c r="U56" i="5"/>
  <c r="U57" i="5"/>
  <c r="U58" i="5"/>
  <c r="U59" i="5"/>
  <c r="U60" i="5"/>
  <c r="U61" i="5"/>
  <c r="U62" i="5"/>
  <c r="U63" i="5"/>
  <c r="U64" i="5"/>
  <c r="U65" i="5"/>
  <c r="U66" i="5"/>
  <c r="U67" i="5"/>
  <c r="U68" i="5"/>
  <c r="U69" i="5"/>
  <c r="U70" i="5"/>
  <c r="U71" i="5"/>
  <c r="U72" i="5"/>
  <c r="U73" i="5"/>
  <c r="U74" i="5"/>
  <c r="U75" i="5"/>
  <c r="U76" i="5"/>
  <c r="U77" i="5"/>
  <c r="U78" i="5"/>
  <c r="U79" i="5"/>
  <c r="U80" i="5"/>
  <c r="U81" i="5"/>
  <c r="U82" i="5"/>
  <c r="U83" i="5"/>
  <c r="U84" i="5"/>
  <c r="U85" i="5"/>
  <c r="U86" i="5"/>
  <c r="U87" i="5"/>
  <c r="U88" i="5"/>
  <c r="U89" i="5"/>
  <c r="U90" i="5"/>
  <c r="U91" i="5"/>
  <c r="U92" i="5"/>
  <c r="U93" i="5"/>
  <c r="U94" i="5"/>
  <c r="U95" i="5"/>
  <c r="U96" i="5"/>
  <c r="U97" i="5"/>
  <c r="U98" i="5"/>
  <c r="U99" i="5"/>
  <c r="U100" i="5"/>
  <c r="U101" i="5"/>
  <c r="U102" i="5"/>
  <c r="U103" i="5"/>
  <c r="U104" i="5"/>
  <c r="U105" i="5"/>
  <c r="U106" i="5"/>
  <c r="U107" i="5"/>
  <c r="U108" i="5"/>
  <c r="U109" i="5"/>
  <c r="U110" i="5"/>
  <c r="U111" i="5"/>
  <c r="U112" i="5"/>
  <c r="U113" i="5"/>
  <c r="U114" i="5"/>
  <c r="U115" i="5"/>
  <c r="U116" i="5"/>
  <c r="U117" i="5"/>
  <c r="U118" i="5"/>
  <c r="U119" i="5"/>
  <c r="U120" i="5"/>
  <c r="U121" i="5"/>
  <c r="U122" i="5"/>
  <c r="U123" i="5"/>
  <c r="U124" i="5"/>
  <c r="U125" i="5"/>
  <c r="U126" i="5"/>
  <c r="U127" i="5"/>
  <c r="U128" i="5"/>
  <c r="U129" i="5"/>
  <c r="U130" i="5"/>
  <c r="U131" i="5"/>
  <c r="U132" i="5"/>
  <c r="U133" i="5"/>
  <c r="U134" i="5"/>
  <c r="U135" i="5"/>
  <c r="U136" i="5"/>
  <c r="U137" i="5"/>
  <c r="U138" i="5"/>
  <c r="U139" i="5"/>
  <c r="U140" i="5"/>
  <c r="U141" i="5"/>
  <c r="U142" i="5"/>
  <c r="U143" i="5"/>
  <c r="U144" i="5"/>
  <c r="U145" i="5"/>
  <c r="U146" i="5"/>
  <c r="U147" i="5"/>
  <c r="U2" i="5"/>
  <c r="T3" i="5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85" i="5"/>
  <c r="T86" i="5"/>
  <c r="T87" i="5"/>
  <c r="T88" i="5"/>
  <c r="T89" i="5"/>
  <c r="T90" i="5"/>
  <c r="T91" i="5"/>
  <c r="T92" i="5"/>
  <c r="T93" i="5"/>
  <c r="T94" i="5"/>
  <c r="T95" i="5"/>
  <c r="T96" i="5"/>
  <c r="T97" i="5"/>
  <c r="T98" i="5"/>
  <c r="T99" i="5"/>
  <c r="T100" i="5"/>
  <c r="T101" i="5"/>
  <c r="T102" i="5"/>
  <c r="T103" i="5"/>
  <c r="T104" i="5"/>
  <c r="T105" i="5"/>
  <c r="T106" i="5"/>
  <c r="T107" i="5"/>
  <c r="T108" i="5"/>
  <c r="T109" i="5"/>
  <c r="T110" i="5"/>
  <c r="T111" i="5"/>
  <c r="T112" i="5"/>
  <c r="T113" i="5"/>
  <c r="T114" i="5"/>
  <c r="T115" i="5"/>
  <c r="T116" i="5"/>
  <c r="T117" i="5"/>
  <c r="T118" i="5"/>
  <c r="T119" i="5"/>
  <c r="T120" i="5"/>
  <c r="T121" i="5"/>
  <c r="T122" i="5"/>
  <c r="T123" i="5"/>
  <c r="T124" i="5"/>
  <c r="T125" i="5"/>
  <c r="T126" i="5"/>
  <c r="T127" i="5"/>
  <c r="T128" i="5"/>
  <c r="T129" i="5"/>
  <c r="T130" i="5"/>
  <c r="T131" i="5"/>
  <c r="T132" i="5"/>
  <c r="T133" i="5"/>
  <c r="T134" i="5"/>
  <c r="T135" i="5"/>
  <c r="T136" i="5"/>
  <c r="T137" i="5"/>
  <c r="T138" i="5"/>
  <c r="T139" i="5"/>
  <c r="T140" i="5"/>
  <c r="T141" i="5"/>
  <c r="T142" i="5"/>
  <c r="T143" i="5"/>
  <c r="T144" i="5"/>
  <c r="T145" i="5"/>
  <c r="T146" i="5"/>
  <c r="T147" i="5"/>
  <c r="T2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105" i="5"/>
  <c r="S106" i="5"/>
  <c r="S107" i="5"/>
  <c r="S108" i="5"/>
  <c r="S109" i="5"/>
  <c r="S110" i="5"/>
  <c r="S111" i="5"/>
  <c r="S112" i="5"/>
  <c r="S113" i="5"/>
  <c r="S114" i="5"/>
  <c r="S115" i="5"/>
  <c r="S116" i="5"/>
  <c r="S117" i="5"/>
  <c r="S118" i="5"/>
  <c r="S119" i="5"/>
  <c r="S120" i="5"/>
  <c r="S121" i="5"/>
  <c r="S122" i="5"/>
  <c r="S123" i="5"/>
  <c r="S124" i="5"/>
  <c r="S125" i="5"/>
  <c r="S126" i="5"/>
  <c r="S127" i="5"/>
  <c r="S128" i="5"/>
  <c r="S129" i="5"/>
  <c r="S130" i="5"/>
  <c r="S131" i="5"/>
  <c r="S132" i="5"/>
  <c r="S133" i="5"/>
  <c r="S134" i="5"/>
  <c r="S135" i="5"/>
  <c r="S136" i="5"/>
  <c r="S137" i="5"/>
  <c r="S138" i="5"/>
  <c r="S139" i="5"/>
  <c r="S140" i="5"/>
  <c r="S141" i="5"/>
  <c r="S142" i="5"/>
  <c r="S143" i="5"/>
  <c r="S144" i="5"/>
  <c r="S145" i="5"/>
  <c r="S146" i="5"/>
  <c r="S147" i="5"/>
  <c r="S3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" i="5"/>
  <c r="D148" i="5"/>
  <c r="C148" i="5"/>
</calcChain>
</file>

<file path=xl/sharedStrings.xml><?xml version="1.0" encoding="utf-8"?>
<sst xmlns="http://schemas.openxmlformats.org/spreadsheetml/2006/main" count="280" uniqueCount="107">
  <si>
    <t>Variable</t>
  </si>
  <si>
    <t>Edad</t>
  </si>
  <si>
    <t>Genero</t>
  </si>
  <si>
    <t>Percepci�n</t>
  </si>
  <si>
    <t>Mascotas</t>
  </si>
  <si>
    <t>Universidad</t>
  </si>
  <si>
    <t>Gobierno</t>
  </si>
  <si>
    <t>Donaci�n</t>
  </si>
  <si>
    <t>Org.externos</t>
  </si>
  <si>
    <t>Org.internos</t>
  </si>
  <si>
    <t>�Cuantos a�os tiene?</t>
  </si>
  <si>
    <t>�Es masculino o femenina'</t>
  </si>
  <si>
    <t>�Que percepci�n tiene del animal?</t>
  </si>
  <si>
    <t>�Tiene mascotas?</t>
  </si>
  <si>
    <t>�Cual es el nivel academico mas alto?</t>
  </si>
  <si>
    <t>�El gobierno debe apoyar econ�micamente para evitar la extinsi�n?</t>
  </si>
  <si>
    <t>�Cuanto donar�a para evitar la extinsi�n?</t>
  </si>
  <si>
    <t>�Cuantos organos externos tiene el peripato?</t>
  </si>
  <si>
    <t>�Cuantos organos internos tiene el peripato?</t>
  </si>
  <si>
    <t>Question</t>
  </si>
  <si>
    <t>Subquestion</t>
  </si>
  <si>
    <t/>
  </si>
  <si>
    <t>Scale</t>
  </si>
  <si>
    <t>Nominal</t>
  </si>
  <si>
    <t>Ordinal</t>
  </si>
  <si>
    <t>Missings</t>
  </si>
  <si>
    <t>Values/Labels</t>
  </si>
  <si>
    <t>1 | Masculino</t>
  </si>
  <si>
    <t>1 | Positiva</t>
  </si>
  <si>
    <t>1 | No tengo mascotas</t>
  </si>
  <si>
    <t>1 | No universitario</t>
  </si>
  <si>
    <t>1 | Si</t>
  </si>
  <si>
    <t>1 | Alto</t>
  </si>
  <si>
    <t>2 | Femenino</t>
  </si>
  <si>
    <t>2 | Negativa</t>
  </si>
  <si>
    <t>2 | Tengo una mascota</t>
  </si>
  <si>
    <t>2 | Universitario</t>
  </si>
  <si>
    <t>2 | No</t>
  </si>
  <si>
    <t>2 | Medio</t>
  </si>
  <si>
    <t>3 | Neutra</t>
  </si>
  <si>
    <t>3 | Tengo m�s de una mascota</t>
  </si>
  <si>
    <t>3 | Bajo</t>
  </si>
  <si>
    <t>#</t>
  </si>
  <si>
    <t>Content</t>
  </si>
  <si>
    <t>Reference</t>
  </si>
  <si>
    <t>Text</t>
  </si>
  <si>
    <t>Type / Range*</t>
  </si>
  <si>
    <t>Comment</t>
  </si>
  <si>
    <t>QUESTION</t>
  </si>
  <si>
    <t>[...]</t>
  </si>
  <si>
    <t>Quantity</t>
  </si>
  <si>
    <t>VARIABLES</t>
  </si>
  <si>
    <t>[10 to 58]</t>
  </si>
  <si>
    <t>VALUES</t>
  </si>
  <si>
    <t>Single</t>
  </si>
  <si>
    <t>1 to 2</t>
  </si>
  <si>
    <t>Masculino</t>
  </si>
  <si>
    <t>1 to 1</t>
  </si>
  <si>
    <t>Femenino</t>
  </si>
  <si>
    <t>2 to 2</t>
  </si>
  <si>
    <t>1 to 3</t>
  </si>
  <si>
    <t>Positiva</t>
  </si>
  <si>
    <t>Negativa</t>
  </si>
  <si>
    <t>Neutra</t>
  </si>
  <si>
    <t>3 to 3</t>
  </si>
  <si>
    <t>No tengo mascotas</t>
  </si>
  <si>
    <t>Tengo una mascota</t>
  </si>
  <si>
    <t>Tengo m�s de una mascota</t>
  </si>
  <si>
    <t>No universitario</t>
  </si>
  <si>
    <t>Universitario</t>
  </si>
  <si>
    <t>Si</t>
  </si>
  <si>
    <t>No</t>
  </si>
  <si>
    <t>[0 to 15000]</t>
  </si>
  <si>
    <t>Matrix</t>
  </si>
  <si>
    <t>Alto</t>
  </si>
  <si>
    <t>Medio</t>
  </si>
  <si>
    <t>Bajo</t>
  </si>
  <si>
    <t>* -</t>
  </si>
  <si>
    <t>A special column for quickly transforming this source into ready-to-use reports, using the N'table tabulation software.</t>
  </si>
  <si>
    <t>sexo</t>
  </si>
  <si>
    <t>Percepc</t>
  </si>
  <si>
    <t>Donacion</t>
  </si>
  <si>
    <t>Suma de sexo</t>
  </si>
  <si>
    <t>Rótulos de columna</t>
  </si>
  <si>
    <t>Total general</t>
  </si>
  <si>
    <t>Rótulos de fila</t>
  </si>
  <si>
    <t>Valores</t>
  </si>
  <si>
    <t>Sexo</t>
  </si>
  <si>
    <t>Percep</t>
  </si>
  <si>
    <t>fem</t>
  </si>
  <si>
    <t>masc</t>
  </si>
  <si>
    <t>Negativo</t>
  </si>
  <si>
    <t>Neutro</t>
  </si>
  <si>
    <t>Positivo</t>
  </si>
  <si>
    <t>Cuenta de Sexo</t>
  </si>
  <si>
    <t>Cuenta de Percep</t>
  </si>
  <si>
    <t>Donación</t>
  </si>
  <si>
    <t>Más de una</t>
  </si>
  <si>
    <t>Una</t>
  </si>
  <si>
    <t>Cuenta de Mascotas</t>
  </si>
  <si>
    <t>Sí</t>
  </si>
  <si>
    <t>Cuenta de Universidad</t>
  </si>
  <si>
    <t>Cuenta de Gobierno</t>
  </si>
  <si>
    <t>Suma de Donación</t>
  </si>
  <si>
    <t>Suma de Org.externos</t>
  </si>
  <si>
    <t>Suma de Org.internos</t>
  </si>
  <si>
    <t>Note: 12 files of data were eliminated from the final analyses because the respondents were not Costa Ricans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</si>
</sst>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i/>
      <sz val="11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 style="dashDotDot">
        <color auto="1"/>
      </top>
      <bottom/>
      <diagonal/>
    </border>
    <border>
      <left/>
      <right/>
      <top style="medium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2" fillId="0" borderId="0" xfId="0" applyFont="1"/>
    <xf numFmtId="0" fontId="0" fillId="0" borderId="0" xfId="0" applyNumberFormat="1"/>
    <xf numFmtId="0" fontId="0" fillId="0" borderId="0" xfId="0" pivotButton="1"/>
    <xf numFmtId="1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3" fillId="0" borderId="0" xfId="0" applyFont="1"/>
    <xf numFmtId="49" fontId="0" fillId="0" borderId="0" xfId="0" applyNumberForma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4894685039370081"/>
          <c:y val="0.1901738845144357"/>
          <c:w val="0.6709433508311462"/>
          <c:h val="0.55665062700495771"/>
        </c:manualLayout>
      </c:layout>
      <c:scatterChart>
        <c:scatterStyle val="lineMarker"/>
        <c:varyColors val="0"/>
        <c:ser>
          <c:idx val="0"/>
          <c:order val="0"/>
          <c:tx>
            <c:strRef>
              <c:f>Cruces!$AA$1</c:f>
              <c:strCache>
                <c:ptCount val="1"/>
                <c:pt idx="0">
                  <c:v>Edad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Cruces!$X$2:$X$147</c:f>
              <c:numCache>
                <c:formatCode>0</c:formatCode>
                <c:ptCount val="146"/>
                <c:pt idx="0">
                  <c:v>5000</c:v>
                </c:pt>
                <c:pt idx="1">
                  <c:v>5000</c:v>
                </c:pt>
                <c:pt idx="2">
                  <c:v>0</c:v>
                </c:pt>
                <c:pt idx="3">
                  <c:v>2000</c:v>
                </c:pt>
                <c:pt idx="4">
                  <c:v>0</c:v>
                </c:pt>
                <c:pt idx="5">
                  <c:v>0</c:v>
                </c:pt>
                <c:pt idx="6">
                  <c:v>2000</c:v>
                </c:pt>
                <c:pt idx="7">
                  <c:v>5000</c:v>
                </c:pt>
                <c:pt idx="8">
                  <c:v>1500</c:v>
                </c:pt>
                <c:pt idx="9">
                  <c:v>5000</c:v>
                </c:pt>
                <c:pt idx="10">
                  <c:v>2500</c:v>
                </c:pt>
                <c:pt idx="11">
                  <c:v>5000</c:v>
                </c:pt>
                <c:pt idx="12">
                  <c:v>5000</c:v>
                </c:pt>
                <c:pt idx="13">
                  <c:v>10000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1000</c:v>
                </c:pt>
                <c:pt idx="20">
                  <c:v>0</c:v>
                </c:pt>
                <c:pt idx="21">
                  <c:v>5000</c:v>
                </c:pt>
                <c:pt idx="22">
                  <c:v>0</c:v>
                </c:pt>
                <c:pt idx="23">
                  <c:v>0</c:v>
                </c:pt>
                <c:pt idx="24">
                  <c:v>1000</c:v>
                </c:pt>
                <c:pt idx="25">
                  <c:v>10000</c:v>
                </c:pt>
                <c:pt idx="26">
                  <c:v>5000</c:v>
                </c:pt>
                <c:pt idx="27">
                  <c:v>5000</c:v>
                </c:pt>
                <c:pt idx="28">
                  <c:v>1000</c:v>
                </c:pt>
                <c:pt idx="29">
                  <c:v>5000</c:v>
                </c:pt>
                <c:pt idx="30">
                  <c:v>0</c:v>
                </c:pt>
                <c:pt idx="31">
                  <c:v>10000</c:v>
                </c:pt>
                <c:pt idx="32">
                  <c:v>1000</c:v>
                </c:pt>
                <c:pt idx="33">
                  <c:v>5000</c:v>
                </c:pt>
                <c:pt idx="34">
                  <c:v>500</c:v>
                </c:pt>
                <c:pt idx="35">
                  <c:v>10000</c:v>
                </c:pt>
                <c:pt idx="36">
                  <c:v>15000</c:v>
                </c:pt>
                <c:pt idx="37">
                  <c:v>2500</c:v>
                </c:pt>
                <c:pt idx="38">
                  <c:v>10000</c:v>
                </c:pt>
                <c:pt idx="39">
                  <c:v>1000</c:v>
                </c:pt>
                <c:pt idx="40">
                  <c:v>0</c:v>
                </c:pt>
                <c:pt idx="41">
                  <c:v>1000</c:v>
                </c:pt>
                <c:pt idx="42">
                  <c:v>0</c:v>
                </c:pt>
                <c:pt idx="43">
                  <c:v>1000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10000</c:v>
                </c:pt>
                <c:pt idx="53">
                  <c:v>500</c:v>
                </c:pt>
                <c:pt idx="54">
                  <c:v>10000</c:v>
                </c:pt>
                <c:pt idx="55">
                  <c:v>0</c:v>
                </c:pt>
                <c:pt idx="56">
                  <c:v>5000</c:v>
                </c:pt>
                <c:pt idx="57">
                  <c:v>0</c:v>
                </c:pt>
                <c:pt idx="58">
                  <c:v>2000</c:v>
                </c:pt>
                <c:pt idx="59">
                  <c:v>0</c:v>
                </c:pt>
                <c:pt idx="60">
                  <c:v>0</c:v>
                </c:pt>
                <c:pt idx="61">
                  <c:v>5000</c:v>
                </c:pt>
                <c:pt idx="62">
                  <c:v>3000</c:v>
                </c:pt>
                <c:pt idx="63">
                  <c:v>5000</c:v>
                </c:pt>
                <c:pt idx="64">
                  <c:v>0</c:v>
                </c:pt>
                <c:pt idx="65">
                  <c:v>10000</c:v>
                </c:pt>
                <c:pt idx="66">
                  <c:v>1000</c:v>
                </c:pt>
                <c:pt idx="67">
                  <c:v>500</c:v>
                </c:pt>
                <c:pt idx="68">
                  <c:v>0</c:v>
                </c:pt>
                <c:pt idx="69">
                  <c:v>0</c:v>
                </c:pt>
                <c:pt idx="70">
                  <c:v>5000</c:v>
                </c:pt>
                <c:pt idx="71">
                  <c:v>10000</c:v>
                </c:pt>
                <c:pt idx="72">
                  <c:v>2000</c:v>
                </c:pt>
                <c:pt idx="73">
                  <c:v>3000</c:v>
                </c:pt>
                <c:pt idx="74">
                  <c:v>0</c:v>
                </c:pt>
                <c:pt idx="75">
                  <c:v>0</c:v>
                </c:pt>
                <c:pt idx="76">
                  <c:v>100</c:v>
                </c:pt>
                <c:pt idx="77">
                  <c:v>5000</c:v>
                </c:pt>
                <c:pt idx="78">
                  <c:v>1000</c:v>
                </c:pt>
                <c:pt idx="79">
                  <c:v>0</c:v>
                </c:pt>
                <c:pt idx="80">
                  <c:v>10000</c:v>
                </c:pt>
                <c:pt idx="81">
                  <c:v>2000</c:v>
                </c:pt>
                <c:pt idx="82">
                  <c:v>3000</c:v>
                </c:pt>
                <c:pt idx="83">
                  <c:v>1000</c:v>
                </c:pt>
                <c:pt idx="84">
                  <c:v>0</c:v>
                </c:pt>
                <c:pt idx="85">
                  <c:v>100</c:v>
                </c:pt>
                <c:pt idx="86">
                  <c:v>5000</c:v>
                </c:pt>
                <c:pt idx="87">
                  <c:v>0</c:v>
                </c:pt>
                <c:pt idx="88">
                  <c:v>0</c:v>
                </c:pt>
                <c:pt idx="89">
                  <c:v>2000</c:v>
                </c:pt>
                <c:pt idx="90">
                  <c:v>5000</c:v>
                </c:pt>
                <c:pt idx="91">
                  <c:v>0</c:v>
                </c:pt>
                <c:pt idx="92">
                  <c:v>5000</c:v>
                </c:pt>
                <c:pt idx="93">
                  <c:v>5000</c:v>
                </c:pt>
                <c:pt idx="94">
                  <c:v>2000</c:v>
                </c:pt>
                <c:pt idx="95">
                  <c:v>0</c:v>
                </c:pt>
                <c:pt idx="96">
                  <c:v>0</c:v>
                </c:pt>
                <c:pt idx="97">
                  <c:v>1000</c:v>
                </c:pt>
                <c:pt idx="98">
                  <c:v>0</c:v>
                </c:pt>
                <c:pt idx="99">
                  <c:v>2000</c:v>
                </c:pt>
                <c:pt idx="100">
                  <c:v>10000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0</c:v>
                </c:pt>
                <c:pt idx="108">
                  <c:v>1000</c:v>
                </c:pt>
                <c:pt idx="109">
                  <c:v>0</c:v>
                </c:pt>
                <c:pt idx="110">
                  <c:v>1000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1000</c:v>
                </c:pt>
                <c:pt idx="115">
                  <c:v>0</c:v>
                </c:pt>
                <c:pt idx="116">
                  <c:v>0</c:v>
                </c:pt>
                <c:pt idx="117">
                  <c:v>2000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1000</c:v>
                </c:pt>
                <c:pt idx="122">
                  <c:v>5000</c:v>
                </c:pt>
                <c:pt idx="123">
                  <c:v>1000</c:v>
                </c:pt>
                <c:pt idx="124">
                  <c:v>1000</c:v>
                </c:pt>
                <c:pt idx="125">
                  <c:v>10000</c:v>
                </c:pt>
                <c:pt idx="126">
                  <c:v>5000</c:v>
                </c:pt>
                <c:pt idx="127">
                  <c:v>0</c:v>
                </c:pt>
                <c:pt idx="128">
                  <c:v>0</c:v>
                </c:pt>
                <c:pt idx="129">
                  <c:v>5000</c:v>
                </c:pt>
                <c:pt idx="130">
                  <c:v>1000</c:v>
                </c:pt>
                <c:pt idx="131">
                  <c:v>0</c:v>
                </c:pt>
                <c:pt idx="132">
                  <c:v>10000</c:v>
                </c:pt>
                <c:pt idx="133">
                  <c:v>100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10000</c:v>
                </c:pt>
                <c:pt idx="141">
                  <c:v>500</c:v>
                </c:pt>
                <c:pt idx="142">
                  <c:v>1000</c:v>
                </c:pt>
                <c:pt idx="143">
                  <c:v>0</c:v>
                </c:pt>
                <c:pt idx="144">
                  <c:v>0</c:v>
                </c:pt>
                <c:pt idx="145">
                  <c:v>10000</c:v>
                </c:pt>
              </c:numCache>
            </c:numRef>
          </c:xVal>
          <c:yVal>
            <c:numRef>
              <c:f>Cruces!$AA$2:$AA$147</c:f>
              <c:numCache>
                <c:formatCode>0</c:formatCode>
                <c:ptCount val="146"/>
                <c:pt idx="0">
                  <c:v>20</c:v>
                </c:pt>
                <c:pt idx="1">
                  <c:v>30</c:v>
                </c:pt>
                <c:pt idx="2">
                  <c:v>21</c:v>
                </c:pt>
                <c:pt idx="3">
                  <c:v>20</c:v>
                </c:pt>
                <c:pt idx="5">
                  <c:v>21</c:v>
                </c:pt>
                <c:pt idx="6">
                  <c:v>21</c:v>
                </c:pt>
                <c:pt idx="7">
                  <c:v>49</c:v>
                </c:pt>
                <c:pt idx="8">
                  <c:v>20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10</c:v>
                </c:pt>
                <c:pt idx="14">
                  <c:v>45</c:v>
                </c:pt>
                <c:pt idx="15">
                  <c:v>14</c:v>
                </c:pt>
                <c:pt idx="16">
                  <c:v>13</c:v>
                </c:pt>
                <c:pt idx="17">
                  <c:v>10</c:v>
                </c:pt>
                <c:pt idx="18">
                  <c:v>10</c:v>
                </c:pt>
                <c:pt idx="19">
                  <c:v>34</c:v>
                </c:pt>
                <c:pt idx="20">
                  <c:v>29</c:v>
                </c:pt>
                <c:pt idx="21">
                  <c:v>41</c:v>
                </c:pt>
                <c:pt idx="22">
                  <c:v>16</c:v>
                </c:pt>
                <c:pt idx="23">
                  <c:v>45</c:v>
                </c:pt>
                <c:pt idx="24">
                  <c:v>50</c:v>
                </c:pt>
                <c:pt idx="25">
                  <c:v>31</c:v>
                </c:pt>
                <c:pt idx="26">
                  <c:v>38</c:v>
                </c:pt>
                <c:pt idx="27">
                  <c:v>29</c:v>
                </c:pt>
                <c:pt idx="28">
                  <c:v>39</c:v>
                </c:pt>
                <c:pt idx="29">
                  <c:v>13</c:v>
                </c:pt>
                <c:pt idx="30">
                  <c:v>15</c:v>
                </c:pt>
                <c:pt idx="31">
                  <c:v>15</c:v>
                </c:pt>
                <c:pt idx="32">
                  <c:v>33</c:v>
                </c:pt>
                <c:pt idx="33">
                  <c:v>40</c:v>
                </c:pt>
                <c:pt idx="34">
                  <c:v>13</c:v>
                </c:pt>
                <c:pt idx="35">
                  <c:v>10</c:v>
                </c:pt>
                <c:pt idx="36">
                  <c:v>22</c:v>
                </c:pt>
                <c:pt idx="37">
                  <c:v>10</c:v>
                </c:pt>
                <c:pt idx="38">
                  <c:v>11</c:v>
                </c:pt>
                <c:pt idx="39">
                  <c:v>37</c:v>
                </c:pt>
                <c:pt idx="40">
                  <c:v>37</c:v>
                </c:pt>
                <c:pt idx="41">
                  <c:v>48</c:v>
                </c:pt>
                <c:pt idx="42">
                  <c:v>36</c:v>
                </c:pt>
                <c:pt idx="43">
                  <c:v>10</c:v>
                </c:pt>
                <c:pt idx="44">
                  <c:v>14</c:v>
                </c:pt>
                <c:pt idx="45">
                  <c:v>40</c:v>
                </c:pt>
                <c:pt idx="46">
                  <c:v>14</c:v>
                </c:pt>
                <c:pt idx="47">
                  <c:v>33</c:v>
                </c:pt>
                <c:pt idx="48">
                  <c:v>33</c:v>
                </c:pt>
                <c:pt idx="49">
                  <c:v>29</c:v>
                </c:pt>
                <c:pt idx="50">
                  <c:v>38</c:v>
                </c:pt>
                <c:pt idx="51">
                  <c:v>39</c:v>
                </c:pt>
                <c:pt idx="52">
                  <c:v>14</c:v>
                </c:pt>
                <c:pt idx="53">
                  <c:v>52</c:v>
                </c:pt>
                <c:pt idx="54">
                  <c:v>13</c:v>
                </c:pt>
                <c:pt idx="55">
                  <c:v>33</c:v>
                </c:pt>
                <c:pt idx="56">
                  <c:v>46</c:v>
                </c:pt>
                <c:pt idx="57">
                  <c:v>31</c:v>
                </c:pt>
                <c:pt idx="58">
                  <c:v>14</c:v>
                </c:pt>
                <c:pt idx="59">
                  <c:v>41</c:v>
                </c:pt>
                <c:pt idx="60">
                  <c:v>40</c:v>
                </c:pt>
                <c:pt idx="61">
                  <c:v>49</c:v>
                </c:pt>
                <c:pt idx="62">
                  <c:v>15</c:v>
                </c:pt>
                <c:pt idx="63">
                  <c:v>11</c:v>
                </c:pt>
                <c:pt idx="64">
                  <c:v>15</c:v>
                </c:pt>
                <c:pt idx="65">
                  <c:v>12</c:v>
                </c:pt>
                <c:pt idx="66">
                  <c:v>13</c:v>
                </c:pt>
                <c:pt idx="67">
                  <c:v>13</c:v>
                </c:pt>
                <c:pt idx="68">
                  <c:v>13</c:v>
                </c:pt>
                <c:pt idx="70">
                  <c:v>16</c:v>
                </c:pt>
                <c:pt idx="71">
                  <c:v>15</c:v>
                </c:pt>
                <c:pt idx="72">
                  <c:v>12</c:v>
                </c:pt>
                <c:pt idx="73">
                  <c:v>12</c:v>
                </c:pt>
                <c:pt idx="74">
                  <c:v>10</c:v>
                </c:pt>
                <c:pt idx="75">
                  <c:v>10</c:v>
                </c:pt>
                <c:pt idx="76">
                  <c:v>28</c:v>
                </c:pt>
                <c:pt idx="77">
                  <c:v>38</c:v>
                </c:pt>
                <c:pt idx="78">
                  <c:v>50</c:v>
                </c:pt>
                <c:pt idx="79">
                  <c:v>10</c:v>
                </c:pt>
                <c:pt idx="80">
                  <c:v>15</c:v>
                </c:pt>
                <c:pt idx="81">
                  <c:v>10</c:v>
                </c:pt>
                <c:pt idx="82">
                  <c:v>39</c:v>
                </c:pt>
                <c:pt idx="83">
                  <c:v>44</c:v>
                </c:pt>
                <c:pt idx="84">
                  <c:v>49</c:v>
                </c:pt>
                <c:pt idx="85">
                  <c:v>52</c:v>
                </c:pt>
                <c:pt idx="86">
                  <c:v>57</c:v>
                </c:pt>
                <c:pt idx="87">
                  <c:v>58</c:v>
                </c:pt>
                <c:pt idx="88">
                  <c:v>30</c:v>
                </c:pt>
                <c:pt idx="89">
                  <c:v>38</c:v>
                </c:pt>
                <c:pt idx="90">
                  <c:v>39</c:v>
                </c:pt>
                <c:pt idx="91">
                  <c:v>15</c:v>
                </c:pt>
                <c:pt idx="92">
                  <c:v>49</c:v>
                </c:pt>
                <c:pt idx="93">
                  <c:v>31</c:v>
                </c:pt>
                <c:pt idx="94">
                  <c:v>12</c:v>
                </c:pt>
                <c:pt idx="95">
                  <c:v>13</c:v>
                </c:pt>
                <c:pt idx="96">
                  <c:v>38</c:v>
                </c:pt>
                <c:pt idx="97">
                  <c:v>57</c:v>
                </c:pt>
                <c:pt idx="98">
                  <c:v>12</c:v>
                </c:pt>
                <c:pt idx="99">
                  <c:v>12</c:v>
                </c:pt>
                <c:pt idx="100">
                  <c:v>18</c:v>
                </c:pt>
                <c:pt idx="101">
                  <c:v>10</c:v>
                </c:pt>
                <c:pt idx="102">
                  <c:v>32</c:v>
                </c:pt>
                <c:pt idx="103">
                  <c:v>14</c:v>
                </c:pt>
                <c:pt idx="104">
                  <c:v>12</c:v>
                </c:pt>
                <c:pt idx="105">
                  <c:v>33</c:v>
                </c:pt>
                <c:pt idx="106">
                  <c:v>17</c:v>
                </c:pt>
                <c:pt idx="107">
                  <c:v>13</c:v>
                </c:pt>
                <c:pt idx="109">
                  <c:v>16</c:v>
                </c:pt>
                <c:pt idx="110">
                  <c:v>14</c:v>
                </c:pt>
                <c:pt idx="111">
                  <c:v>13</c:v>
                </c:pt>
                <c:pt idx="112">
                  <c:v>10</c:v>
                </c:pt>
                <c:pt idx="113">
                  <c:v>27</c:v>
                </c:pt>
                <c:pt idx="114">
                  <c:v>27</c:v>
                </c:pt>
                <c:pt idx="115">
                  <c:v>47</c:v>
                </c:pt>
                <c:pt idx="116">
                  <c:v>42</c:v>
                </c:pt>
                <c:pt idx="117">
                  <c:v>51</c:v>
                </c:pt>
                <c:pt idx="118">
                  <c:v>10</c:v>
                </c:pt>
                <c:pt idx="119">
                  <c:v>13</c:v>
                </c:pt>
                <c:pt idx="120">
                  <c:v>12</c:v>
                </c:pt>
                <c:pt idx="121">
                  <c:v>10</c:v>
                </c:pt>
                <c:pt idx="122">
                  <c:v>28</c:v>
                </c:pt>
                <c:pt idx="123">
                  <c:v>32</c:v>
                </c:pt>
                <c:pt idx="124">
                  <c:v>35</c:v>
                </c:pt>
                <c:pt idx="125">
                  <c:v>52</c:v>
                </c:pt>
                <c:pt idx="126">
                  <c:v>39</c:v>
                </c:pt>
                <c:pt idx="127">
                  <c:v>13</c:v>
                </c:pt>
                <c:pt idx="128">
                  <c:v>16</c:v>
                </c:pt>
                <c:pt idx="129">
                  <c:v>33</c:v>
                </c:pt>
                <c:pt idx="130">
                  <c:v>11</c:v>
                </c:pt>
                <c:pt idx="131">
                  <c:v>10</c:v>
                </c:pt>
                <c:pt idx="132">
                  <c:v>33</c:v>
                </c:pt>
                <c:pt idx="133">
                  <c:v>36</c:v>
                </c:pt>
                <c:pt idx="134">
                  <c:v>47</c:v>
                </c:pt>
                <c:pt idx="135">
                  <c:v>10</c:v>
                </c:pt>
                <c:pt idx="136">
                  <c:v>45</c:v>
                </c:pt>
                <c:pt idx="137">
                  <c:v>52</c:v>
                </c:pt>
                <c:pt idx="138">
                  <c:v>14</c:v>
                </c:pt>
                <c:pt idx="139">
                  <c:v>13</c:v>
                </c:pt>
                <c:pt idx="140">
                  <c:v>10</c:v>
                </c:pt>
                <c:pt idx="141">
                  <c:v>13</c:v>
                </c:pt>
                <c:pt idx="144">
                  <c:v>10</c:v>
                </c:pt>
                <c:pt idx="145">
                  <c:v>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678336"/>
        <c:axId val="63684608"/>
      </c:scatterChart>
      <c:valAx>
        <c:axId val="63678336"/>
        <c:scaling>
          <c:orientation val="minMax"/>
        </c:scaling>
        <c:delete val="0"/>
        <c:axPos val="b"/>
        <c:majorGridlines/>
        <c:title>
          <c:overlay val="0"/>
        </c:title>
        <c:numFmt formatCode="0" sourceLinked="1"/>
        <c:majorTickMark val="none"/>
        <c:minorTickMark val="none"/>
        <c:tickLblPos val="nextTo"/>
        <c:crossAx val="63684608"/>
        <c:crosses val="autoZero"/>
        <c:crossBetween val="midCat"/>
      </c:valAx>
      <c:valAx>
        <c:axId val="63684608"/>
        <c:scaling>
          <c:orientation val="minMax"/>
        </c:scaling>
        <c:delete val="0"/>
        <c:axPos val="l"/>
        <c:majorGridlines/>
        <c:title>
          <c:overlay val="0"/>
        </c:title>
        <c:numFmt formatCode="0" sourceLinked="1"/>
        <c:majorTickMark val="none"/>
        <c:minorTickMark val="none"/>
        <c:tickLblPos val="nextTo"/>
        <c:crossAx val="636783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182880</xdr:colOff>
      <xdr:row>3</xdr:row>
      <xdr:rowOff>68580</xdr:rowOff>
    </xdr:from>
    <xdr:to>
      <xdr:col>47</xdr:col>
      <xdr:colOff>480060</xdr:colOff>
      <xdr:row>28</xdr:row>
      <xdr:rowOff>152400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ilan" refreshedDate="42652.666287615742" createdVersion="3" refreshedVersion="3" minRefreshableVersion="3" recordCount="146">
  <cacheSource type="worksheet">
    <worksheetSource ref="C1:D147" sheet="Rawdata"/>
  </cacheSource>
  <cacheFields count="2">
    <cacheField name="sexo" numFmtId="1">
      <sharedItems containsSemiMixedTypes="0" containsString="0" containsNumber="1" containsInteger="1" minValue="1" maxValue="2" count="2">
        <n v="2"/>
        <n v="1"/>
      </sharedItems>
    </cacheField>
    <cacheField name="Percepc" numFmtId="1">
      <sharedItems containsSemiMixedTypes="0" containsString="0" containsNumber="1" containsInteger="1" minValue="1" maxValue="3" count="3">
        <n v="1"/>
        <n v="2"/>
        <n v="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uilan" refreshedDate="42652.86277083333" createdVersion="3" refreshedVersion="3" minRefreshableVersion="3" recordCount="146">
  <cacheSource type="worksheet">
    <worksheetSource ref="S1:Z147" sheet="Cruces"/>
  </cacheSource>
  <cacheFields count="8">
    <cacheField name="Sexo" numFmtId="0">
      <sharedItems count="2">
        <s v="fem"/>
        <s v="masc"/>
      </sharedItems>
    </cacheField>
    <cacheField name="Percep" numFmtId="0">
      <sharedItems count="3">
        <s v="Positivo"/>
        <s v="Negativo"/>
        <s v="Neutro"/>
      </sharedItems>
    </cacheField>
    <cacheField name="Mascotas" numFmtId="0">
      <sharedItems count="3">
        <s v="Más de una"/>
        <s v="No"/>
        <s v="Una"/>
      </sharedItems>
    </cacheField>
    <cacheField name="Universidad" numFmtId="0">
      <sharedItems count="2">
        <s v="Sí"/>
        <s v="No"/>
      </sharedItems>
    </cacheField>
    <cacheField name="Gobierno" numFmtId="0">
      <sharedItems count="2">
        <s v="Sí"/>
        <s v="No"/>
      </sharedItems>
    </cacheField>
    <cacheField name="Donación" numFmtId="1">
      <sharedItems containsSemiMixedTypes="0" containsString="0" containsNumber="1" containsInteger="1" minValue="0" maxValue="15000" count="11">
        <n v="5000"/>
        <n v="0"/>
        <n v="2000"/>
        <n v="1500"/>
        <n v="2500"/>
        <n v="10000"/>
        <n v="1000"/>
        <n v="500"/>
        <n v="15000"/>
        <n v="3000"/>
        <n v="100"/>
      </sharedItems>
    </cacheField>
    <cacheField name="Org.externos" numFmtId="1">
      <sharedItems containsSemiMixedTypes="0" containsString="0" containsNumber="1" containsInteger="1" minValue="1" maxValue="3" count="3">
        <n v="1"/>
        <n v="3"/>
        <n v="2"/>
      </sharedItems>
    </cacheField>
    <cacheField name="Org.internos" numFmtId="1">
      <sharedItems containsSemiMixedTypes="0" containsString="0" containsNumber="1" containsInteger="1" minValue="1" maxValue="3" count="3">
        <n v="2"/>
        <n v="3"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6">
  <r>
    <x v="0"/>
    <x v="0"/>
  </r>
  <r>
    <x v="0"/>
    <x v="1"/>
  </r>
  <r>
    <x v="0"/>
    <x v="2"/>
  </r>
  <r>
    <x v="0"/>
    <x v="0"/>
  </r>
  <r>
    <x v="1"/>
    <x v="0"/>
  </r>
  <r>
    <x v="1"/>
    <x v="1"/>
  </r>
  <r>
    <x v="0"/>
    <x v="0"/>
  </r>
  <r>
    <x v="1"/>
    <x v="0"/>
  </r>
  <r>
    <x v="1"/>
    <x v="0"/>
  </r>
  <r>
    <x v="1"/>
    <x v="0"/>
  </r>
  <r>
    <x v="0"/>
    <x v="1"/>
  </r>
  <r>
    <x v="1"/>
    <x v="2"/>
  </r>
  <r>
    <x v="0"/>
    <x v="0"/>
  </r>
  <r>
    <x v="0"/>
    <x v="0"/>
  </r>
  <r>
    <x v="0"/>
    <x v="2"/>
  </r>
  <r>
    <x v="0"/>
    <x v="2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2"/>
  </r>
  <r>
    <x v="0"/>
    <x v="0"/>
  </r>
  <r>
    <x v="0"/>
    <x v="1"/>
  </r>
  <r>
    <x v="0"/>
    <x v="1"/>
  </r>
  <r>
    <x v="0"/>
    <x v="2"/>
  </r>
  <r>
    <x v="0"/>
    <x v="1"/>
  </r>
  <r>
    <x v="0"/>
    <x v="1"/>
  </r>
  <r>
    <x v="0"/>
    <x v="1"/>
  </r>
  <r>
    <x v="0"/>
    <x v="1"/>
  </r>
  <r>
    <x v="0"/>
    <x v="1"/>
  </r>
  <r>
    <x v="0"/>
    <x v="1"/>
  </r>
  <r>
    <x v="0"/>
    <x v="1"/>
  </r>
  <r>
    <x v="0"/>
    <x v="1"/>
  </r>
  <r>
    <x v="0"/>
    <x v="0"/>
  </r>
  <r>
    <x v="0"/>
    <x v="2"/>
  </r>
  <r>
    <x v="0"/>
    <x v="0"/>
  </r>
  <r>
    <x v="0"/>
    <x v="1"/>
  </r>
  <r>
    <x v="0"/>
    <x v="1"/>
  </r>
  <r>
    <x v="0"/>
    <x v="0"/>
  </r>
  <r>
    <x v="0"/>
    <x v="0"/>
  </r>
  <r>
    <x v="0"/>
    <x v="1"/>
  </r>
  <r>
    <x v="0"/>
    <x v="1"/>
  </r>
  <r>
    <x v="0"/>
    <x v="0"/>
  </r>
  <r>
    <x v="0"/>
    <x v="0"/>
  </r>
  <r>
    <x v="0"/>
    <x v="1"/>
  </r>
  <r>
    <x v="0"/>
    <x v="1"/>
  </r>
  <r>
    <x v="0"/>
    <x v="1"/>
  </r>
  <r>
    <x v="0"/>
    <x v="1"/>
  </r>
  <r>
    <x v="0"/>
    <x v="2"/>
  </r>
  <r>
    <x v="0"/>
    <x v="0"/>
  </r>
  <r>
    <x v="0"/>
    <x v="0"/>
  </r>
  <r>
    <x v="0"/>
    <x v="0"/>
  </r>
  <r>
    <x v="0"/>
    <x v="0"/>
  </r>
  <r>
    <x v="0"/>
    <x v="0"/>
  </r>
  <r>
    <x v="0"/>
    <x v="1"/>
  </r>
  <r>
    <x v="0"/>
    <x v="1"/>
  </r>
  <r>
    <x v="0"/>
    <x v="1"/>
  </r>
  <r>
    <x v="0"/>
    <x v="1"/>
  </r>
  <r>
    <x v="0"/>
    <x v="1"/>
  </r>
  <r>
    <x v="0"/>
    <x v="1"/>
  </r>
  <r>
    <x v="0"/>
    <x v="2"/>
  </r>
  <r>
    <x v="0"/>
    <x v="1"/>
  </r>
  <r>
    <x v="0"/>
    <x v="2"/>
  </r>
  <r>
    <x v="0"/>
    <x v="2"/>
  </r>
  <r>
    <x v="0"/>
    <x v="2"/>
  </r>
  <r>
    <x v="0"/>
    <x v="0"/>
  </r>
  <r>
    <x v="0"/>
    <x v="1"/>
  </r>
  <r>
    <x v="0"/>
    <x v="0"/>
  </r>
  <r>
    <x v="0"/>
    <x v="1"/>
  </r>
  <r>
    <x v="0"/>
    <x v="1"/>
  </r>
  <r>
    <x v="0"/>
    <x v="1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1"/>
    <x v="0"/>
  </r>
  <r>
    <x v="1"/>
    <x v="0"/>
  </r>
  <r>
    <x v="1"/>
    <x v="0"/>
  </r>
  <r>
    <x v="1"/>
    <x v="0"/>
  </r>
  <r>
    <x v="1"/>
    <x v="0"/>
  </r>
  <r>
    <x v="1"/>
    <x v="0"/>
  </r>
  <r>
    <x v="1"/>
    <x v="0"/>
  </r>
  <r>
    <x v="1"/>
    <x v="0"/>
  </r>
  <r>
    <x v="1"/>
    <x v="0"/>
  </r>
  <r>
    <x v="1"/>
    <x v="0"/>
  </r>
  <r>
    <x v="1"/>
    <x v="0"/>
  </r>
  <r>
    <x v="1"/>
    <x v="0"/>
  </r>
  <r>
    <x v="1"/>
    <x v="1"/>
  </r>
  <r>
    <x v="1"/>
    <x v="1"/>
  </r>
  <r>
    <x v="1"/>
    <x v="2"/>
  </r>
  <r>
    <x v="1"/>
    <x v="0"/>
  </r>
  <r>
    <x v="1"/>
    <x v="2"/>
  </r>
  <r>
    <x v="1"/>
    <x v="0"/>
  </r>
  <r>
    <x v="1"/>
    <x v="0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0"/>
  </r>
  <r>
    <x v="1"/>
    <x v="0"/>
  </r>
  <r>
    <x v="1"/>
    <x v="0"/>
  </r>
  <r>
    <x v="1"/>
    <x v="0"/>
  </r>
  <r>
    <x v="1"/>
    <x v="0"/>
  </r>
  <r>
    <x v="1"/>
    <x v="0"/>
  </r>
  <r>
    <x v="1"/>
    <x v="0"/>
  </r>
  <r>
    <x v="1"/>
    <x v="0"/>
  </r>
  <r>
    <x v="1"/>
    <x v="0"/>
  </r>
  <r>
    <x v="1"/>
    <x v="0"/>
  </r>
  <r>
    <x v="1"/>
    <x v="0"/>
  </r>
  <r>
    <x v="1"/>
    <x v="0"/>
  </r>
  <r>
    <x v="1"/>
    <x v="0"/>
  </r>
  <r>
    <x v="1"/>
    <x v="0"/>
  </r>
  <r>
    <x v="1"/>
    <x v="0"/>
  </r>
  <r>
    <x v="1"/>
    <x v="0"/>
  </r>
  <r>
    <x v="1"/>
    <x v="0"/>
  </r>
  <r>
    <x v="1"/>
    <x v="0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0"/>
  </r>
  <r>
    <x v="1"/>
    <x v="1"/>
  </r>
  <r>
    <x v="1"/>
    <x v="0"/>
  </r>
  <r>
    <x v="1"/>
    <x v="0"/>
  </r>
  <r>
    <x v="1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6">
  <r>
    <x v="0"/>
    <x v="0"/>
    <x v="0"/>
    <x v="0"/>
    <x v="0"/>
    <x v="0"/>
    <x v="0"/>
    <x v="0"/>
  </r>
  <r>
    <x v="0"/>
    <x v="1"/>
    <x v="0"/>
    <x v="0"/>
    <x v="1"/>
    <x v="0"/>
    <x v="0"/>
    <x v="1"/>
  </r>
  <r>
    <x v="0"/>
    <x v="2"/>
    <x v="0"/>
    <x v="0"/>
    <x v="0"/>
    <x v="1"/>
    <x v="0"/>
    <x v="1"/>
  </r>
  <r>
    <x v="0"/>
    <x v="0"/>
    <x v="0"/>
    <x v="0"/>
    <x v="0"/>
    <x v="2"/>
    <x v="0"/>
    <x v="1"/>
  </r>
  <r>
    <x v="0"/>
    <x v="0"/>
    <x v="1"/>
    <x v="0"/>
    <x v="0"/>
    <x v="1"/>
    <x v="1"/>
    <x v="0"/>
  </r>
  <r>
    <x v="0"/>
    <x v="1"/>
    <x v="1"/>
    <x v="1"/>
    <x v="1"/>
    <x v="1"/>
    <x v="0"/>
    <x v="1"/>
  </r>
  <r>
    <x v="0"/>
    <x v="0"/>
    <x v="2"/>
    <x v="0"/>
    <x v="0"/>
    <x v="2"/>
    <x v="0"/>
    <x v="0"/>
  </r>
  <r>
    <x v="0"/>
    <x v="0"/>
    <x v="0"/>
    <x v="0"/>
    <x v="0"/>
    <x v="0"/>
    <x v="0"/>
    <x v="1"/>
  </r>
  <r>
    <x v="0"/>
    <x v="0"/>
    <x v="0"/>
    <x v="0"/>
    <x v="0"/>
    <x v="3"/>
    <x v="0"/>
    <x v="1"/>
  </r>
  <r>
    <x v="0"/>
    <x v="0"/>
    <x v="0"/>
    <x v="0"/>
    <x v="1"/>
    <x v="0"/>
    <x v="0"/>
    <x v="1"/>
  </r>
  <r>
    <x v="0"/>
    <x v="1"/>
    <x v="2"/>
    <x v="0"/>
    <x v="0"/>
    <x v="4"/>
    <x v="0"/>
    <x v="0"/>
  </r>
  <r>
    <x v="0"/>
    <x v="2"/>
    <x v="0"/>
    <x v="1"/>
    <x v="1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5"/>
    <x v="0"/>
    <x v="0"/>
  </r>
  <r>
    <x v="0"/>
    <x v="2"/>
    <x v="0"/>
    <x v="0"/>
    <x v="0"/>
    <x v="1"/>
    <x v="0"/>
    <x v="0"/>
  </r>
  <r>
    <x v="0"/>
    <x v="2"/>
    <x v="0"/>
    <x v="0"/>
    <x v="1"/>
    <x v="1"/>
    <x v="0"/>
    <x v="1"/>
  </r>
  <r>
    <x v="0"/>
    <x v="0"/>
    <x v="0"/>
    <x v="0"/>
    <x v="0"/>
    <x v="1"/>
    <x v="0"/>
    <x v="1"/>
  </r>
  <r>
    <x v="0"/>
    <x v="0"/>
    <x v="0"/>
    <x v="1"/>
    <x v="0"/>
    <x v="1"/>
    <x v="0"/>
    <x v="1"/>
  </r>
  <r>
    <x v="0"/>
    <x v="0"/>
    <x v="0"/>
    <x v="0"/>
    <x v="0"/>
    <x v="1"/>
    <x v="0"/>
    <x v="1"/>
  </r>
  <r>
    <x v="0"/>
    <x v="0"/>
    <x v="0"/>
    <x v="1"/>
    <x v="0"/>
    <x v="6"/>
    <x v="0"/>
    <x v="1"/>
  </r>
  <r>
    <x v="0"/>
    <x v="0"/>
    <x v="2"/>
    <x v="1"/>
    <x v="0"/>
    <x v="1"/>
    <x v="0"/>
    <x v="1"/>
  </r>
  <r>
    <x v="0"/>
    <x v="0"/>
    <x v="1"/>
    <x v="1"/>
    <x v="0"/>
    <x v="0"/>
    <x v="0"/>
    <x v="1"/>
  </r>
  <r>
    <x v="0"/>
    <x v="0"/>
    <x v="0"/>
    <x v="1"/>
    <x v="0"/>
    <x v="1"/>
    <x v="0"/>
    <x v="1"/>
  </r>
  <r>
    <x v="0"/>
    <x v="0"/>
    <x v="0"/>
    <x v="1"/>
    <x v="0"/>
    <x v="1"/>
    <x v="0"/>
    <x v="1"/>
  </r>
  <r>
    <x v="0"/>
    <x v="0"/>
    <x v="0"/>
    <x v="0"/>
    <x v="0"/>
    <x v="6"/>
    <x v="0"/>
    <x v="1"/>
  </r>
  <r>
    <x v="0"/>
    <x v="0"/>
    <x v="2"/>
    <x v="1"/>
    <x v="0"/>
    <x v="5"/>
    <x v="0"/>
    <x v="1"/>
  </r>
  <r>
    <x v="0"/>
    <x v="0"/>
    <x v="0"/>
    <x v="0"/>
    <x v="0"/>
    <x v="0"/>
    <x v="0"/>
    <x v="1"/>
  </r>
  <r>
    <x v="0"/>
    <x v="0"/>
    <x v="0"/>
    <x v="0"/>
    <x v="0"/>
    <x v="0"/>
    <x v="0"/>
    <x v="1"/>
  </r>
  <r>
    <x v="0"/>
    <x v="0"/>
    <x v="0"/>
    <x v="1"/>
    <x v="0"/>
    <x v="6"/>
    <x v="0"/>
    <x v="1"/>
  </r>
  <r>
    <x v="0"/>
    <x v="2"/>
    <x v="0"/>
    <x v="1"/>
    <x v="0"/>
    <x v="0"/>
    <x v="0"/>
    <x v="1"/>
  </r>
  <r>
    <x v="0"/>
    <x v="0"/>
    <x v="0"/>
    <x v="1"/>
    <x v="0"/>
    <x v="1"/>
    <x v="0"/>
    <x v="1"/>
  </r>
  <r>
    <x v="0"/>
    <x v="1"/>
    <x v="0"/>
    <x v="1"/>
    <x v="0"/>
    <x v="5"/>
    <x v="0"/>
    <x v="1"/>
  </r>
  <r>
    <x v="0"/>
    <x v="1"/>
    <x v="0"/>
    <x v="1"/>
    <x v="0"/>
    <x v="6"/>
    <x v="0"/>
    <x v="1"/>
  </r>
  <r>
    <x v="0"/>
    <x v="2"/>
    <x v="0"/>
    <x v="0"/>
    <x v="0"/>
    <x v="0"/>
    <x v="0"/>
    <x v="1"/>
  </r>
  <r>
    <x v="0"/>
    <x v="1"/>
    <x v="0"/>
    <x v="1"/>
    <x v="0"/>
    <x v="7"/>
    <x v="0"/>
    <x v="2"/>
  </r>
  <r>
    <x v="0"/>
    <x v="1"/>
    <x v="0"/>
    <x v="0"/>
    <x v="0"/>
    <x v="5"/>
    <x v="0"/>
    <x v="1"/>
  </r>
  <r>
    <x v="0"/>
    <x v="1"/>
    <x v="0"/>
    <x v="0"/>
    <x v="0"/>
    <x v="8"/>
    <x v="0"/>
    <x v="0"/>
  </r>
  <r>
    <x v="0"/>
    <x v="1"/>
    <x v="0"/>
    <x v="0"/>
    <x v="0"/>
    <x v="4"/>
    <x v="0"/>
    <x v="1"/>
  </r>
  <r>
    <x v="0"/>
    <x v="1"/>
    <x v="0"/>
    <x v="0"/>
    <x v="0"/>
    <x v="5"/>
    <x v="0"/>
    <x v="1"/>
  </r>
  <r>
    <x v="0"/>
    <x v="1"/>
    <x v="0"/>
    <x v="1"/>
    <x v="0"/>
    <x v="6"/>
    <x v="2"/>
    <x v="0"/>
  </r>
  <r>
    <x v="0"/>
    <x v="1"/>
    <x v="0"/>
    <x v="1"/>
    <x v="0"/>
    <x v="1"/>
    <x v="0"/>
    <x v="1"/>
  </r>
  <r>
    <x v="0"/>
    <x v="1"/>
    <x v="0"/>
    <x v="1"/>
    <x v="0"/>
    <x v="6"/>
    <x v="0"/>
    <x v="1"/>
  </r>
  <r>
    <x v="0"/>
    <x v="0"/>
    <x v="0"/>
    <x v="1"/>
    <x v="1"/>
    <x v="1"/>
    <x v="0"/>
    <x v="1"/>
  </r>
  <r>
    <x v="0"/>
    <x v="2"/>
    <x v="0"/>
    <x v="0"/>
    <x v="1"/>
    <x v="6"/>
    <x v="0"/>
    <x v="1"/>
  </r>
  <r>
    <x v="0"/>
    <x v="0"/>
    <x v="0"/>
    <x v="0"/>
    <x v="1"/>
    <x v="1"/>
    <x v="0"/>
    <x v="1"/>
  </r>
  <r>
    <x v="0"/>
    <x v="1"/>
    <x v="0"/>
    <x v="1"/>
    <x v="1"/>
    <x v="1"/>
    <x v="0"/>
    <x v="1"/>
  </r>
  <r>
    <x v="0"/>
    <x v="1"/>
    <x v="0"/>
    <x v="1"/>
    <x v="1"/>
    <x v="1"/>
    <x v="0"/>
    <x v="1"/>
  </r>
  <r>
    <x v="0"/>
    <x v="0"/>
    <x v="0"/>
    <x v="1"/>
    <x v="1"/>
    <x v="1"/>
    <x v="0"/>
    <x v="1"/>
  </r>
  <r>
    <x v="0"/>
    <x v="0"/>
    <x v="0"/>
    <x v="1"/>
    <x v="1"/>
    <x v="1"/>
    <x v="0"/>
    <x v="1"/>
  </r>
  <r>
    <x v="0"/>
    <x v="1"/>
    <x v="0"/>
    <x v="1"/>
    <x v="1"/>
    <x v="1"/>
    <x v="0"/>
    <x v="1"/>
  </r>
  <r>
    <x v="0"/>
    <x v="1"/>
    <x v="0"/>
    <x v="1"/>
    <x v="1"/>
    <x v="1"/>
    <x v="0"/>
    <x v="1"/>
  </r>
  <r>
    <x v="0"/>
    <x v="0"/>
    <x v="0"/>
    <x v="1"/>
    <x v="1"/>
    <x v="1"/>
    <x v="0"/>
    <x v="1"/>
  </r>
  <r>
    <x v="0"/>
    <x v="0"/>
    <x v="2"/>
    <x v="1"/>
    <x v="0"/>
    <x v="5"/>
    <x v="0"/>
    <x v="1"/>
  </r>
  <r>
    <x v="0"/>
    <x v="1"/>
    <x v="0"/>
    <x v="1"/>
    <x v="0"/>
    <x v="7"/>
    <x v="0"/>
    <x v="0"/>
  </r>
  <r>
    <x v="0"/>
    <x v="1"/>
    <x v="0"/>
    <x v="1"/>
    <x v="0"/>
    <x v="5"/>
    <x v="2"/>
    <x v="1"/>
  </r>
  <r>
    <x v="0"/>
    <x v="1"/>
    <x v="0"/>
    <x v="1"/>
    <x v="1"/>
    <x v="1"/>
    <x v="0"/>
    <x v="1"/>
  </r>
  <r>
    <x v="0"/>
    <x v="1"/>
    <x v="0"/>
    <x v="1"/>
    <x v="0"/>
    <x v="0"/>
    <x v="2"/>
    <x v="1"/>
  </r>
  <r>
    <x v="0"/>
    <x v="2"/>
    <x v="0"/>
    <x v="0"/>
    <x v="1"/>
    <x v="1"/>
    <x v="0"/>
    <x v="1"/>
  </r>
  <r>
    <x v="0"/>
    <x v="0"/>
    <x v="0"/>
    <x v="1"/>
    <x v="0"/>
    <x v="2"/>
    <x v="0"/>
    <x v="0"/>
  </r>
  <r>
    <x v="0"/>
    <x v="0"/>
    <x v="0"/>
    <x v="1"/>
    <x v="0"/>
    <x v="1"/>
    <x v="0"/>
    <x v="1"/>
  </r>
  <r>
    <x v="0"/>
    <x v="0"/>
    <x v="0"/>
    <x v="1"/>
    <x v="0"/>
    <x v="1"/>
    <x v="1"/>
    <x v="1"/>
  </r>
  <r>
    <x v="0"/>
    <x v="0"/>
    <x v="0"/>
    <x v="0"/>
    <x v="0"/>
    <x v="0"/>
    <x v="0"/>
    <x v="1"/>
  </r>
  <r>
    <x v="0"/>
    <x v="0"/>
    <x v="0"/>
    <x v="1"/>
    <x v="0"/>
    <x v="9"/>
    <x v="0"/>
    <x v="0"/>
  </r>
  <r>
    <x v="0"/>
    <x v="1"/>
    <x v="0"/>
    <x v="0"/>
    <x v="0"/>
    <x v="0"/>
    <x v="0"/>
    <x v="1"/>
  </r>
  <r>
    <x v="0"/>
    <x v="1"/>
    <x v="0"/>
    <x v="1"/>
    <x v="1"/>
    <x v="1"/>
    <x v="0"/>
    <x v="1"/>
  </r>
  <r>
    <x v="0"/>
    <x v="1"/>
    <x v="0"/>
    <x v="1"/>
    <x v="0"/>
    <x v="5"/>
    <x v="0"/>
    <x v="1"/>
  </r>
  <r>
    <x v="0"/>
    <x v="1"/>
    <x v="0"/>
    <x v="1"/>
    <x v="0"/>
    <x v="6"/>
    <x v="0"/>
    <x v="0"/>
  </r>
  <r>
    <x v="0"/>
    <x v="1"/>
    <x v="0"/>
    <x v="1"/>
    <x v="1"/>
    <x v="7"/>
    <x v="0"/>
    <x v="0"/>
  </r>
  <r>
    <x v="0"/>
    <x v="1"/>
    <x v="0"/>
    <x v="0"/>
    <x v="0"/>
    <x v="1"/>
    <x v="0"/>
    <x v="0"/>
  </r>
  <r>
    <x v="0"/>
    <x v="2"/>
    <x v="0"/>
    <x v="0"/>
    <x v="0"/>
    <x v="1"/>
    <x v="0"/>
    <x v="1"/>
  </r>
  <r>
    <x v="0"/>
    <x v="1"/>
    <x v="0"/>
    <x v="1"/>
    <x v="0"/>
    <x v="0"/>
    <x v="0"/>
    <x v="1"/>
  </r>
  <r>
    <x v="0"/>
    <x v="2"/>
    <x v="0"/>
    <x v="1"/>
    <x v="0"/>
    <x v="5"/>
    <x v="0"/>
    <x v="1"/>
  </r>
  <r>
    <x v="0"/>
    <x v="2"/>
    <x v="0"/>
    <x v="1"/>
    <x v="0"/>
    <x v="2"/>
    <x v="0"/>
    <x v="1"/>
  </r>
  <r>
    <x v="0"/>
    <x v="2"/>
    <x v="0"/>
    <x v="1"/>
    <x v="0"/>
    <x v="9"/>
    <x v="2"/>
    <x v="1"/>
  </r>
  <r>
    <x v="0"/>
    <x v="0"/>
    <x v="0"/>
    <x v="0"/>
    <x v="0"/>
    <x v="1"/>
    <x v="0"/>
    <x v="2"/>
  </r>
  <r>
    <x v="0"/>
    <x v="1"/>
    <x v="0"/>
    <x v="1"/>
    <x v="0"/>
    <x v="1"/>
    <x v="0"/>
    <x v="1"/>
  </r>
  <r>
    <x v="0"/>
    <x v="0"/>
    <x v="2"/>
    <x v="1"/>
    <x v="0"/>
    <x v="10"/>
    <x v="0"/>
    <x v="1"/>
  </r>
  <r>
    <x v="0"/>
    <x v="1"/>
    <x v="1"/>
    <x v="1"/>
    <x v="0"/>
    <x v="0"/>
    <x v="0"/>
    <x v="1"/>
  </r>
  <r>
    <x v="0"/>
    <x v="1"/>
    <x v="0"/>
    <x v="1"/>
    <x v="1"/>
    <x v="6"/>
    <x v="0"/>
    <x v="1"/>
  </r>
  <r>
    <x v="0"/>
    <x v="1"/>
    <x v="0"/>
    <x v="1"/>
    <x v="0"/>
    <x v="1"/>
    <x v="0"/>
    <x v="1"/>
  </r>
  <r>
    <x v="0"/>
    <x v="0"/>
    <x v="0"/>
    <x v="1"/>
    <x v="0"/>
    <x v="5"/>
    <x v="0"/>
    <x v="1"/>
  </r>
  <r>
    <x v="0"/>
    <x v="0"/>
    <x v="0"/>
    <x v="1"/>
    <x v="1"/>
    <x v="2"/>
    <x v="2"/>
    <x v="0"/>
  </r>
  <r>
    <x v="0"/>
    <x v="0"/>
    <x v="0"/>
    <x v="1"/>
    <x v="0"/>
    <x v="9"/>
    <x v="0"/>
    <x v="1"/>
  </r>
  <r>
    <x v="0"/>
    <x v="0"/>
    <x v="0"/>
    <x v="1"/>
    <x v="0"/>
    <x v="6"/>
    <x v="0"/>
    <x v="1"/>
  </r>
  <r>
    <x v="0"/>
    <x v="0"/>
    <x v="0"/>
    <x v="0"/>
    <x v="1"/>
    <x v="1"/>
    <x v="0"/>
    <x v="1"/>
  </r>
  <r>
    <x v="0"/>
    <x v="0"/>
    <x v="0"/>
    <x v="0"/>
    <x v="0"/>
    <x v="10"/>
    <x v="0"/>
    <x v="0"/>
  </r>
  <r>
    <x v="0"/>
    <x v="0"/>
    <x v="0"/>
    <x v="1"/>
    <x v="1"/>
    <x v="0"/>
    <x v="0"/>
    <x v="1"/>
  </r>
  <r>
    <x v="0"/>
    <x v="0"/>
    <x v="0"/>
    <x v="1"/>
    <x v="1"/>
    <x v="1"/>
    <x v="0"/>
    <x v="0"/>
  </r>
  <r>
    <x v="0"/>
    <x v="0"/>
    <x v="0"/>
    <x v="1"/>
    <x v="0"/>
    <x v="1"/>
    <x v="0"/>
    <x v="1"/>
  </r>
  <r>
    <x v="0"/>
    <x v="0"/>
    <x v="0"/>
    <x v="0"/>
    <x v="0"/>
    <x v="2"/>
    <x v="0"/>
    <x v="1"/>
  </r>
  <r>
    <x v="0"/>
    <x v="0"/>
    <x v="0"/>
    <x v="1"/>
    <x v="0"/>
    <x v="0"/>
    <x v="0"/>
    <x v="1"/>
  </r>
  <r>
    <x v="0"/>
    <x v="0"/>
    <x v="0"/>
    <x v="1"/>
    <x v="0"/>
    <x v="1"/>
    <x v="0"/>
    <x v="0"/>
  </r>
  <r>
    <x v="1"/>
    <x v="0"/>
    <x v="2"/>
    <x v="1"/>
    <x v="0"/>
    <x v="0"/>
    <x v="0"/>
    <x v="1"/>
  </r>
  <r>
    <x v="1"/>
    <x v="0"/>
    <x v="2"/>
    <x v="1"/>
    <x v="0"/>
    <x v="0"/>
    <x v="2"/>
    <x v="1"/>
  </r>
  <r>
    <x v="1"/>
    <x v="0"/>
    <x v="0"/>
    <x v="0"/>
    <x v="0"/>
    <x v="2"/>
    <x v="0"/>
    <x v="1"/>
  </r>
  <r>
    <x v="1"/>
    <x v="0"/>
    <x v="0"/>
    <x v="1"/>
    <x v="1"/>
    <x v="1"/>
    <x v="0"/>
    <x v="1"/>
  </r>
  <r>
    <x v="1"/>
    <x v="0"/>
    <x v="0"/>
    <x v="1"/>
    <x v="1"/>
    <x v="1"/>
    <x v="0"/>
    <x v="1"/>
  </r>
  <r>
    <x v="1"/>
    <x v="0"/>
    <x v="2"/>
    <x v="1"/>
    <x v="0"/>
    <x v="6"/>
    <x v="0"/>
    <x v="1"/>
  </r>
  <r>
    <x v="1"/>
    <x v="0"/>
    <x v="0"/>
    <x v="1"/>
    <x v="1"/>
    <x v="1"/>
    <x v="0"/>
    <x v="1"/>
  </r>
  <r>
    <x v="1"/>
    <x v="0"/>
    <x v="0"/>
    <x v="1"/>
    <x v="0"/>
    <x v="2"/>
    <x v="0"/>
    <x v="1"/>
  </r>
  <r>
    <x v="1"/>
    <x v="0"/>
    <x v="0"/>
    <x v="1"/>
    <x v="0"/>
    <x v="5"/>
    <x v="0"/>
    <x v="1"/>
  </r>
  <r>
    <x v="1"/>
    <x v="0"/>
    <x v="0"/>
    <x v="0"/>
    <x v="0"/>
    <x v="6"/>
    <x v="0"/>
    <x v="1"/>
  </r>
  <r>
    <x v="1"/>
    <x v="0"/>
    <x v="0"/>
    <x v="0"/>
    <x v="0"/>
    <x v="6"/>
    <x v="0"/>
    <x v="0"/>
  </r>
  <r>
    <x v="1"/>
    <x v="0"/>
    <x v="0"/>
    <x v="0"/>
    <x v="0"/>
    <x v="6"/>
    <x v="0"/>
    <x v="1"/>
  </r>
  <r>
    <x v="1"/>
    <x v="1"/>
    <x v="2"/>
    <x v="1"/>
    <x v="1"/>
    <x v="6"/>
    <x v="0"/>
    <x v="1"/>
  </r>
  <r>
    <x v="1"/>
    <x v="1"/>
    <x v="0"/>
    <x v="1"/>
    <x v="1"/>
    <x v="6"/>
    <x v="0"/>
    <x v="1"/>
  </r>
  <r>
    <x v="1"/>
    <x v="2"/>
    <x v="0"/>
    <x v="0"/>
    <x v="0"/>
    <x v="6"/>
    <x v="0"/>
    <x v="0"/>
  </r>
  <r>
    <x v="1"/>
    <x v="0"/>
    <x v="0"/>
    <x v="0"/>
    <x v="0"/>
    <x v="1"/>
    <x v="0"/>
    <x v="0"/>
  </r>
  <r>
    <x v="1"/>
    <x v="2"/>
    <x v="0"/>
    <x v="0"/>
    <x v="0"/>
    <x v="6"/>
    <x v="0"/>
    <x v="1"/>
  </r>
  <r>
    <x v="1"/>
    <x v="0"/>
    <x v="0"/>
    <x v="1"/>
    <x v="0"/>
    <x v="1"/>
    <x v="0"/>
    <x v="1"/>
  </r>
  <r>
    <x v="1"/>
    <x v="0"/>
    <x v="0"/>
    <x v="0"/>
    <x v="0"/>
    <x v="6"/>
    <x v="0"/>
    <x v="1"/>
  </r>
  <r>
    <x v="1"/>
    <x v="2"/>
    <x v="2"/>
    <x v="0"/>
    <x v="1"/>
    <x v="1"/>
    <x v="0"/>
    <x v="1"/>
  </r>
  <r>
    <x v="1"/>
    <x v="2"/>
    <x v="0"/>
    <x v="1"/>
    <x v="1"/>
    <x v="1"/>
    <x v="0"/>
    <x v="1"/>
  </r>
  <r>
    <x v="1"/>
    <x v="2"/>
    <x v="0"/>
    <x v="1"/>
    <x v="1"/>
    <x v="1"/>
    <x v="0"/>
    <x v="1"/>
  </r>
  <r>
    <x v="1"/>
    <x v="2"/>
    <x v="0"/>
    <x v="0"/>
    <x v="0"/>
    <x v="6"/>
    <x v="0"/>
    <x v="1"/>
  </r>
  <r>
    <x v="1"/>
    <x v="1"/>
    <x v="0"/>
    <x v="1"/>
    <x v="1"/>
    <x v="1"/>
    <x v="0"/>
    <x v="1"/>
  </r>
  <r>
    <x v="1"/>
    <x v="2"/>
    <x v="0"/>
    <x v="1"/>
    <x v="1"/>
    <x v="1"/>
    <x v="0"/>
    <x v="1"/>
  </r>
  <r>
    <x v="1"/>
    <x v="0"/>
    <x v="2"/>
    <x v="1"/>
    <x v="0"/>
    <x v="2"/>
    <x v="0"/>
    <x v="0"/>
  </r>
  <r>
    <x v="1"/>
    <x v="0"/>
    <x v="0"/>
    <x v="0"/>
    <x v="0"/>
    <x v="1"/>
    <x v="2"/>
    <x v="1"/>
  </r>
  <r>
    <x v="1"/>
    <x v="0"/>
    <x v="0"/>
    <x v="0"/>
    <x v="1"/>
    <x v="1"/>
    <x v="0"/>
    <x v="0"/>
  </r>
  <r>
    <x v="1"/>
    <x v="0"/>
    <x v="0"/>
    <x v="1"/>
    <x v="1"/>
    <x v="1"/>
    <x v="0"/>
    <x v="1"/>
  </r>
  <r>
    <x v="1"/>
    <x v="0"/>
    <x v="0"/>
    <x v="0"/>
    <x v="0"/>
    <x v="6"/>
    <x v="0"/>
    <x v="1"/>
  </r>
  <r>
    <x v="1"/>
    <x v="0"/>
    <x v="0"/>
    <x v="1"/>
    <x v="0"/>
    <x v="0"/>
    <x v="0"/>
    <x v="1"/>
  </r>
  <r>
    <x v="1"/>
    <x v="0"/>
    <x v="0"/>
    <x v="1"/>
    <x v="0"/>
    <x v="6"/>
    <x v="0"/>
    <x v="1"/>
  </r>
  <r>
    <x v="1"/>
    <x v="0"/>
    <x v="0"/>
    <x v="0"/>
    <x v="0"/>
    <x v="6"/>
    <x v="0"/>
    <x v="1"/>
  </r>
  <r>
    <x v="1"/>
    <x v="0"/>
    <x v="0"/>
    <x v="1"/>
    <x v="0"/>
    <x v="5"/>
    <x v="0"/>
    <x v="0"/>
  </r>
  <r>
    <x v="1"/>
    <x v="0"/>
    <x v="0"/>
    <x v="1"/>
    <x v="1"/>
    <x v="0"/>
    <x v="0"/>
    <x v="1"/>
  </r>
  <r>
    <x v="1"/>
    <x v="0"/>
    <x v="0"/>
    <x v="0"/>
    <x v="0"/>
    <x v="1"/>
    <x v="0"/>
    <x v="0"/>
  </r>
  <r>
    <x v="1"/>
    <x v="0"/>
    <x v="0"/>
    <x v="1"/>
    <x v="0"/>
    <x v="1"/>
    <x v="0"/>
    <x v="1"/>
  </r>
  <r>
    <x v="1"/>
    <x v="0"/>
    <x v="0"/>
    <x v="1"/>
    <x v="0"/>
    <x v="0"/>
    <x v="0"/>
    <x v="1"/>
  </r>
  <r>
    <x v="1"/>
    <x v="0"/>
    <x v="0"/>
    <x v="0"/>
    <x v="0"/>
    <x v="6"/>
    <x v="0"/>
    <x v="1"/>
  </r>
  <r>
    <x v="1"/>
    <x v="0"/>
    <x v="0"/>
    <x v="1"/>
    <x v="0"/>
    <x v="1"/>
    <x v="2"/>
    <x v="1"/>
  </r>
  <r>
    <x v="1"/>
    <x v="0"/>
    <x v="0"/>
    <x v="1"/>
    <x v="0"/>
    <x v="5"/>
    <x v="0"/>
    <x v="1"/>
  </r>
  <r>
    <x v="1"/>
    <x v="0"/>
    <x v="0"/>
    <x v="1"/>
    <x v="0"/>
    <x v="10"/>
    <x v="0"/>
    <x v="1"/>
  </r>
  <r>
    <x v="1"/>
    <x v="0"/>
    <x v="0"/>
    <x v="1"/>
    <x v="0"/>
    <x v="6"/>
    <x v="0"/>
    <x v="0"/>
  </r>
  <r>
    <x v="1"/>
    <x v="1"/>
    <x v="0"/>
    <x v="1"/>
    <x v="0"/>
    <x v="6"/>
    <x v="0"/>
    <x v="1"/>
  </r>
  <r>
    <x v="1"/>
    <x v="1"/>
    <x v="1"/>
    <x v="1"/>
    <x v="0"/>
    <x v="6"/>
    <x v="1"/>
    <x v="1"/>
  </r>
  <r>
    <x v="1"/>
    <x v="1"/>
    <x v="0"/>
    <x v="1"/>
    <x v="1"/>
    <x v="1"/>
    <x v="0"/>
    <x v="1"/>
  </r>
  <r>
    <x v="1"/>
    <x v="1"/>
    <x v="0"/>
    <x v="1"/>
    <x v="0"/>
    <x v="1"/>
    <x v="0"/>
    <x v="1"/>
  </r>
  <r>
    <x v="1"/>
    <x v="1"/>
    <x v="0"/>
    <x v="1"/>
    <x v="1"/>
    <x v="1"/>
    <x v="0"/>
    <x v="1"/>
  </r>
  <r>
    <x v="1"/>
    <x v="1"/>
    <x v="0"/>
    <x v="1"/>
    <x v="1"/>
    <x v="5"/>
    <x v="0"/>
    <x v="1"/>
  </r>
  <r>
    <x v="1"/>
    <x v="0"/>
    <x v="0"/>
    <x v="0"/>
    <x v="0"/>
    <x v="7"/>
    <x v="0"/>
    <x v="0"/>
  </r>
  <r>
    <x v="1"/>
    <x v="1"/>
    <x v="0"/>
    <x v="1"/>
    <x v="0"/>
    <x v="6"/>
    <x v="0"/>
    <x v="1"/>
  </r>
  <r>
    <x v="1"/>
    <x v="0"/>
    <x v="0"/>
    <x v="0"/>
    <x v="1"/>
    <x v="1"/>
    <x v="0"/>
    <x v="0"/>
  </r>
  <r>
    <x v="1"/>
    <x v="0"/>
    <x v="0"/>
    <x v="1"/>
    <x v="1"/>
    <x v="1"/>
    <x v="0"/>
    <x v="0"/>
  </r>
  <r>
    <x v="1"/>
    <x v="0"/>
    <x v="0"/>
    <x v="1"/>
    <x v="0"/>
    <x v="5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5" cacheId="0" dataOnRows="1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M120:Q124" firstHeaderRow="1" firstDataRow="2" firstDataCol="1"/>
  <pivotFields count="2">
    <pivotField axis="axisRow" dataField="1" numFmtId="1" showAll="0">
      <items count="3">
        <item x="1"/>
        <item x="0"/>
        <item t="default"/>
      </items>
    </pivotField>
    <pivotField axis="axisCol" numFmtId="1" showAll="0">
      <items count="4">
        <item x="0"/>
        <item x="1"/>
        <item x="2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uma de sexo" fld="0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 dinámica15" cacheId="1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AB121:AF125" firstHeaderRow="1" firstDataRow="2" firstDataCol="1"/>
  <pivotFields count="8"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numFmtId="1" showAll="0"/>
    <pivotField numFmtId="1" showAll="0"/>
    <pivotField axis="axisCol" dataField="1" numFmtId="1" showAll="0">
      <items count="4">
        <item x="2"/>
        <item x="0"/>
        <item x="1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Fields count="1">
    <field x="7"/>
  </colFields>
  <colItems count="4">
    <i>
      <x/>
    </i>
    <i>
      <x v="1"/>
    </i>
    <i>
      <x v="2"/>
    </i>
    <i t="grand">
      <x/>
    </i>
  </colItems>
  <dataFields count="1">
    <dataField name="Suma de Org.internos" fld="7" baseField="0" baseItem="0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a dinámica14" cacheId="1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AB101:AF105" firstHeaderRow="1" firstDataRow="2" firstDataCol="1"/>
  <pivotFields count="8"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numFmtId="1" showAll="0"/>
    <pivotField axis="axisCol" dataField="1" numFmtId="1" showAll="0">
      <items count="4">
        <item x="0"/>
        <item x="2"/>
        <item x="1"/>
        <item t="default"/>
      </items>
    </pivotField>
    <pivotField numFmtId="1" showAll="0"/>
  </pivotFields>
  <rowFields count="1">
    <field x="0"/>
  </rowFields>
  <rowItems count="3">
    <i>
      <x/>
    </i>
    <i>
      <x v="1"/>
    </i>
    <i t="grand">
      <x/>
    </i>
  </rowItems>
  <colFields count="1">
    <field x="6"/>
  </colFields>
  <colItems count="4">
    <i>
      <x/>
    </i>
    <i>
      <x v="1"/>
    </i>
    <i>
      <x v="2"/>
    </i>
    <i t="grand">
      <x/>
    </i>
  </colItems>
  <dataFields count="1">
    <dataField name="Suma de Org.externos" fld="6" baseField="0" baseItem="0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a dinámica9" cacheId="1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AB1:AF5" firstHeaderRow="1" firstDataRow="2" firstDataCol="1"/>
  <pivotFields count="8">
    <pivotField axis="axisRow" showAll="0">
      <items count="3">
        <item x="0"/>
        <item x="1"/>
        <item t="default"/>
      </items>
    </pivotField>
    <pivotField axis="axisCol" dataField="1" showAll="0">
      <items count="4">
        <item x="1"/>
        <item x="2"/>
        <item x="0"/>
        <item t="default"/>
      </items>
    </pivotField>
    <pivotField showAll="0"/>
    <pivotField showAll="0"/>
    <pivotField showAll="0"/>
    <pivotField numFmtId="1" showAll="0"/>
    <pivotField numFmtId="1" showAll="0"/>
    <pivotField numFmtId="1" showAll="0"/>
  </pivotFields>
  <rowFields count="1">
    <field x="0"/>
  </rowFields>
  <rowItems count="3">
    <i>
      <x/>
    </i>
    <i>
      <x v="1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Cuenta de Percep" fld="1" subtotal="count" baseField="0" baseItem="0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Tabla dinámica12" cacheId="1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AB61:AE65" firstHeaderRow="1" firstDataRow="2" firstDataCol="1"/>
  <pivotFields count="8"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axis="axisCol" dataField="1" showAll="0">
      <items count="3">
        <item x="1"/>
        <item x="0"/>
        <item t="default"/>
      </items>
    </pivotField>
    <pivotField numFmtId="1" showAll="0"/>
    <pivotField numFmtId="1" showAll="0"/>
    <pivotField numFmtId="1" showAll="0"/>
  </pivotFields>
  <rowFields count="1">
    <field x="0"/>
  </rowFields>
  <rowItems count="3">
    <i>
      <x/>
    </i>
    <i>
      <x v="1"/>
    </i>
    <i t="grand">
      <x/>
    </i>
  </rowItems>
  <colFields count="1">
    <field x="4"/>
  </colFields>
  <colItems count="3">
    <i>
      <x/>
    </i>
    <i>
      <x v="1"/>
    </i>
    <i t="grand">
      <x/>
    </i>
  </colItems>
  <dataFields count="1">
    <dataField name="Cuenta de Gobierno" fld="4" subtotal="count" baseField="0" baseItem="0"/>
  </dataField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Tabla dinámica11" cacheId="1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AB41:AE45" firstHeaderRow="1" firstDataRow="2" firstDataCol="1"/>
  <pivotFields count="8">
    <pivotField axis="axisRow" showAll="0">
      <items count="3">
        <item x="0"/>
        <item x="1"/>
        <item t="default"/>
      </items>
    </pivotField>
    <pivotField showAll="0"/>
    <pivotField showAll="0"/>
    <pivotField axis="axisCol" dataField="1" showAll="0">
      <items count="3">
        <item x="1"/>
        <item x="0"/>
        <item t="default"/>
      </items>
    </pivotField>
    <pivotField showAll="0"/>
    <pivotField numFmtId="1" showAll="0"/>
    <pivotField numFmtId="1" showAll="0"/>
    <pivotField numFmtId="1" showAll="0"/>
  </pivotFields>
  <rowFields count="1">
    <field x="0"/>
  </rowFields>
  <rowItems count="3">
    <i>
      <x/>
    </i>
    <i>
      <x v="1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Cuenta de Universidad" fld="3" subtotal="count" baseField="0" baseItem="0"/>
  </dataFields>
  <pivotTableStyleInfo name="PivotStyleLight16"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Tabla dinámica13" cacheId="1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AB81:AD85" firstHeaderRow="1" firstDataRow="2" firstDataCol="1"/>
  <pivotFields count="8">
    <pivotField axis="axisRow" dataField="1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dataField="1" numFmtId="1" showAll="0" countASubtotal="1">
      <items count="12">
        <item x="1"/>
        <item x="10"/>
        <item x="7"/>
        <item x="6"/>
        <item x="3"/>
        <item x="2"/>
        <item x="4"/>
        <item x="9"/>
        <item x="0"/>
        <item x="5"/>
        <item x="8"/>
        <item t="countA"/>
      </items>
    </pivotField>
    <pivotField numFmtId="1" showAll="0"/>
    <pivotField numFmtId="1" showAll="0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Donación" fld="5" baseField="0" baseItem="0"/>
    <dataField name="Cuenta de Sexo" fld="0" subtotal="count" baseField="0" baseItem="0"/>
  </dataFields>
  <pivotTableStyleInfo name="PivotStyleLight16"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Tabla dinámica10" cacheId="1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AB21:AF25" firstHeaderRow="1" firstDataRow="2" firstDataCol="1"/>
  <pivotFields count="8">
    <pivotField axis="axisRow" showAll="0">
      <items count="3">
        <item x="0"/>
        <item x="1"/>
        <item t="default"/>
      </items>
    </pivotField>
    <pivotField showAll="0"/>
    <pivotField axis="axisCol" dataField="1" showAll="0">
      <items count="4">
        <item x="0"/>
        <item x="1"/>
        <item x="2"/>
        <item t="default"/>
      </items>
    </pivotField>
    <pivotField showAll="0"/>
    <pivotField showAll="0"/>
    <pivotField numFmtId="1" showAll="0"/>
    <pivotField numFmtId="1" showAll="0"/>
    <pivotField numFmtId="1" showAll="0"/>
  </pivotFields>
  <rowFields count="1">
    <field x="0"/>
  </rowFields>
  <rowItems count="3">
    <i>
      <x/>
    </i>
    <i>
      <x v="1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Cuenta de Mascotas" fld="2" subtotal="count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5" Type="http://schemas.openxmlformats.org/officeDocument/2006/relationships/pivotTable" Target="../pivotTables/pivotTable6.xml"/><Relationship Id="rId4" Type="http://schemas.openxmlformats.org/officeDocument/2006/relationships/pivotTable" Target="../pivotTables/pivotTable5.xm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7"/>
  <sheetViews>
    <sheetView workbookViewId="0">
      <pane xSplit="1" ySplit="1" topLeftCell="B2" activePane="bottomRight" state="frozen"/>
      <selection pane="topRight"/>
      <selection pane="bottomLeft"/>
      <selection pane="bottomRight" activeCell="K11" sqref="K11"/>
    </sheetView>
  </sheetViews>
  <sheetFormatPr baseColWidth="10" defaultRowHeight="15"/>
  <cols>
    <col min="11" max="11" width="39" customWidth="1"/>
    <col min="13" max="13" width="15.140625" customWidth="1"/>
    <col min="14" max="14" width="20" customWidth="1"/>
    <col min="15" max="16" width="3" customWidth="1"/>
    <col min="17" max="17" width="11.85546875" customWidth="1"/>
    <col min="18" max="18" width="4" customWidth="1"/>
    <col min="19" max="20" width="3" customWidth="1"/>
    <col min="21" max="21" width="6.7109375" customWidth="1"/>
    <col min="22" max="22" width="11.85546875" customWidth="1"/>
    <col min="23" max="23" width="11.85546875" bestFit="1" customWidth="1"/>
  </cols>
  <sheetData>
    <row r="1" spans="1:11" ht="45" customHeight="1">
      <c r="A1" s="12" t="s">
        <v>0</v>
      </c>
      <c r="B1" s="1" t="s">
        <v>1</v>
      </c>
      <c r="C1" s="1" t="s">
        <v>79</v>
      </c>
      <c r="D1" s="1" t="s">
        <v>80</v>
      </c>
      <c r="E1" s="1" t="s">
        <v>4</v>
      </c>
      <c r="F1" s="1" t="s">
        <v>5</v>
      </c>
      <c r="G1" s="1" t="s">
        <v>6</v>
      </c>
      <c r="H1" s="1" t="s">
        <v>81</v>
      </c>
      <c r="I1" s="1" t="s">
        <v>8</v>
      </c>
      <c r="J1" s="1" t="s">
        <v>9</v>
      </c>
      <c r="K1" s="18" t="s">
        <v>106</v>
      </c>
    </row>
    <row r="2" spans="1:11">
      <c r="B2" s="2">
        <v>20</v>
      </c>
      <c r="C2" s="2">
        <v>2</v>
      </c>
      <c r="D2" s="2">
        <v>1</v>
      </c>
      <c r="E2" s="2">
        <v>3</v>
      </c>
      <c r="F2" s="2">
        <v>2</v>
      </c>
      <c r="G2" s="2">
        <v>1</v>
      </c>
      <c r="H2" s="2">
        <v>5000</v>
      </c>
      <c r="I2" s="2">
        <v>1</v>
      </c>
      <c r="J2" s="2">
        <v>2</v>
      </c>
      <c r="K2" s="18"/>
    </row>
    <row r="3" spans="1:11">
      <c r="B3" s="2">
        <v>30</v>
      </c>
      <c r="C3" s="2">
        <v>2</v>
      </c>
      <c r="D3" s="2">
        <v>2</v>
      </c>
      <c r="E3" s="2">
        <v>3</v>
      </c>
      <c r="F3" s="2">
        <v>2</v>
      </c>
      <c r="G3" s="2">
        <v>2</v>
      </c>
      <c r="H3" s="2">
        <v>5000</v>
      </c>
      <c r="I3" s="2">
        <v>1</v>
      </c>
      <c r="J3" s="2">
        <v>3</v>
      </c>
      <c r="K3" s="18"/>
    </row>
    <row r="4" spans="1:11">
      <c r="B4" s="2">
        <v>21</v>
      </c>
      <c r="C4" s="2">
        <v>2</v>
      </c>
      <c r="D4" s="2">
        <v>3</v>
      </c>
      <c r="E4" s="2">
        <v>3</v>
      </c>
      <c r="F4" s="2">
        <v>2</v>
      </c>
      <c r="G4" s="2">
        <v>1</v>
      </c>
      <c r="H4" s="2">
        <v>0</v>
      </c>
      <c r="I4" s="2">
        <v>1</v>
      </c>
      <c r="J4" s="2">
        <v>3</v>
      </c>
      <c r="K4" s="18"/>
    </row>
    <row r="5" spans="1:11">
      <c r="B5" s="2">
        <v>20</v>
      </c>
      <c r="C5" s="2">
        <v>2</v>
      </c>
      <c r="D5" s="2">
        <v>1</v>
      </c>
      <c r="E5" s="2">
        <v>3</v>
      </c>
      <c r="F5" s="2">
        <v>2</v>
      </c>
      <c r="G5" s="2">
        <v>1</v>
      </c>
      <c r="H5" s="2">
        <v>2000</v>
      </c>
      <c r="I5" s="2">
        <v>1</v>
      </c>
      <c r="J5" s="2">
        <v>3</v>
      </c>
      <c r="K5" s="18"/>
    </row>
    <row r="6" spans="1:11">
      <c r="C6" s="2">
        <v>1</v>
      </c>
      <c r="D6" s="2">
        <v>1</v>
      </c>
      <c r="E6" s="2">
        <v>1</v>
      </c>
      <c r="F6" s="2">
        <v>2</v>
      </c>
      <c r="G6" s="2">
        <v>1</v>
      </c>
      <c r="H6" s="2">
        <v>0</v>
      </c>
      <c r="I6" s="2">
        <v>3</v>
      </c>
      <c r="J6" s="2">
        <v>2</v>
      </c>
    </row>
    <row r="7" spans="1:11">
      <c r="B7" s="2">
        <v>21</v>
      </c>
      <c r="C7" s="2">
        <v>1</v>
      </c>
      <c r="D7" s="2">
        <v>2</v>
      </c>
      <c r="E7" s="2">
        <v>1</v>
      </c>
      <c r="F7" s="2">
        <v>1</v>
      </c>
      <c r="G7" s="2">
        <v>2</v>
      </c>
      <c r="H7" s="2">
        <v>0</v>
      </c>
      <c r="I7" s="2">
        <v>1</v>
      </c>
      <c r="J7" s="2">
        <v>3</v>
      </c>
    </row>
    <row r="8" spans="1:11">
      <c r="B8" s="2">
        <v>21</v>
      </c>
      <c r="C8" s="2">
        <v>2</v>
      </c>
      <c r="D8" s="2">
        <v>1</v>
      </c>
      <c r="E8" s="2">
        <v>2</v>
      </c>
      <c r="F8" s="2">
        <v>2</v>
      </c>
      <c r="G8" s="2">
        <v>1</v>
      </c>
      <c r="H8" s="2">
        <v>2000</v>
      </c>
      <c r="I8" s="2">
        <v>1</v>
      </c>
      <c r="J8" s="2">
        <v>2</v>
      </c>
    </row>
    <row r="9" spans="1:11">
      <c r="B9" s="2">
        <v>49</v>
      </c>
      <c r="C9" s="2">
        <v>1</v>
      </c>
      <c r="D9" s="2">
        <v>1</v>
      </c>
      <c r="E9" s="2">
        <v>3</v>
      </c>
      <c r="F9" s="2">
        <v>2</v>
      </c>
      <c r="G9" s="2">
        <v>1</v>
      </c>
      <c r="H9" s="2">
        <v>5000</v>
      </c>
      <c r="I9" s="2">
        <v>1</v>
      </c>
      <c r="J9" s="2">
        <v>3</v>
      </c>
    </row>
    <row r="10" spans="1:11">
      <c r="B10" s="2">
        <v>20</v>
      </c>
      <c r="C10" s="2">
        <v>1</v>
      </c>
      <c r="D10" s="2">
        <v>1</v>
      </c>
      <c r="E10" s="2">
        <v>3</v>
      </c>
      <c r="F10" s="2">
        <v>2</v>
      </c>
      <c r="G10" s="2">
        <v>1</v>
      </c>
      <c r="H10" s="2">
        <v>1500</v>
      </c>
      <c r="I10" s="2">
        <v>1</v>
      </c>
      <c r="J10" s="2">
        <v>3</v>
      </c>
    </row>
    <row r="11" spans="1:11">
      <c r="B11" s="2">
        <v>21</v>
      </c>
      <c r="C11" s="2">
        <v>1</v>
      </c>
      <c r="D11" s="2">
        <v>1</v>
      </c>
      <c r="E11" s="2">
        <v>3</v>
      </c>
      <c r="F11" s="2">
        <v>2</v>
      </c>
      <c r="G11" s="2">
        <v>2</v>
      </c>
      <c r="H11" s="2">
        <v>5000</v>
      </c>
      <c r="I11" s="2">
        <v>1</v>
      </c>
      <c r="J11" s="2">
        <v>3</v>
      </c>
    </row>
    <row r="12" spans="1:11">
      <c r="B12" s="2">
        <v>21</v>
      </c>
      <c r="C12" s="2">
        <v>2</v>
      </c>
      <c r="D12" s="2">
        <v>2</v>
      </c>
      <c r="E12" s="2">
        <v>2</v>
      </c>
      <c r="F12" s="2">
        <v>2</v>
      </c>
      <c r="G12" s="2">
        <v>1</v>
      </c>
      <c r="H12" s="2">
        <v>2500</v>
      </c>
      <c r="I12" s="2">
        <v>1</v>
      </c>
      <c r="J12" s="2">
        <v>2</v>
      </c>
    </row>
    <row r="13" spans="1:11">
      <c r="B13" s="2">
        <v>21</v>
      </c>
      <c r="C13" s="2">
        <v>1</v>
      </c>
      <c r="D13" s="2">
        <v>3</v>
      </c>
      <c r="E13" s="2">
        <v>3</v>
      </c>
      <c r="F13" s="2">
        <v>1</v>
      </c>
      <c r="G13" s="2">
        <v>2</v>
      </c>
      <c r="H13" s="2">
        <v>5000</v>
      </c>
      <c r="I13" s="2">
        <v>1</v>
      </c>
      <c r="J13" s="2">
        <v>2</v>
      </c>
    </row>
    <row r="14" spans="1:11">
      <c r="B14" s="2">
        <v>21</v>
      </c>
      <c r="C14" s="2">
        <v>2</v>
      </c>
      <c r="D14" s="2">
        <v>1</v>
      </c>
      <c r="E14" s="2">
        <v>3</v>
      </c>
      <c r="F14" s="2">
        <v>2</v>
      </c>
      <c r="G14" s="2">
        <v>1</v>
      </c>
      <c r="H14" s="2">
        <v>5000</v>
      </c>
      <c r="I14" s="2">
        <v>1</v>
      </c>
      <c r="J14" s="2">
        <v>2</v>
      </c>
    </row>
    <row r="15" spans="1:11">
      <c r="B15" s="2">
        <v>10</v>
      </c>
      <c r="C15" s="2">
        <v>2</v>
      </c>
      <c r="D15" s="2">
        <v>1</v>
      </c>
      <c r="E15" s="2">
        <v>3</v>
      </c>
      <c r="F15" s="2">
        <v>2</v>
      </c>
      <c r="G15" s="2">
        <v>1</v>
      </c>
      <c r="H15" s="2">
        <v>10000</v>
      </c>
      <c r="I15" s="2">
        <v>1</v>
      </c>
      <c r="J15" s="2">
        <v>2</v>
      </c>
    </row>
    <row r="16" spans="1:11">
      <c r="B16" s="2">
        <v>45</v>
      </c>
      <c r="C16" s="2">
        <v>2</v>
      </c>
      <c r="D16" s="2">
        <v>3</v>
      </c>
      <c r="E16" s="2">
        <v>3</v>
      </c>
      <c r="F16" s="2">
        <v>2</v>
      </c>
      <c r="G16" s="2">
        <v>1</v>
      </c>
      <c r="H16" s="2">
        <v>0</v>
      </c>
      <c r="I16" s="2">
        <v>1</v>
      </c>
      <c r="J16" s="2">
        <v>2</v>
      </c>
    </row>
    <row r="17" spans="2:10">
      <c r="B17" s="2">
        <v>14</v>
      </c>
      <c r="C17" s="2">
        <v>2</v>
      </c>
      <c r="D17" s="2">
        <v>3</v>
      </c>
      <c r="E17" s="2">
        <v>3</v>
      </c>
      <c r="F17" s="2">
        <v>2</v>
      </c>
      <c r="H17" s="2">
        <v>0</v>
      </c>
      <c r="I17" s="2">
        <v>1</v>
      </c>
      <c r="J17" s="2">
        <v>3</v>
      </c>
    </row>
    <row r="18" spans="2:10">
      <c r="B18" s="2">
        <v>13</v>
      </c>
      <c r="C18" s="2">
        <v>2</v>
      </c>
      <c r="D18" s="2">
        <v>1</v>
      </c>
      <c r="E18" s="2">
        <v>3</v>
      </c>
      <c r="F18" s="2">
        <v>2</v>
      </c>
      <c r="G18" s="2">
        <v>1</v>
      </c>
      <c r="H18" s="2">
        <v>0</v>
      </c>
      <c r="I18" s="2">
        <v>1</v>
      </c>
      <c r="J18" s="2">
        <v>3</v>
      </c>
    </row>
    <row r="19" spans="2:10">
      <c r="B19" s="2">
        <v>10</v>
      </c>
      <c r="C19" s="2">
        <v>2</v>
      </c>
      <c r="D19" s="2">
        <v>1</v>
      </c>
      <c r="E19" s="2">
        <v>3</v>
      </c>
      <c r="F19" s="2">
        <v>1</v>
      </c>
      <c r="G19" s="2">
        <v>1</v>
      </c>
      <c r="H19" s="2">
        <v>0</v>
      </c>
      <c r="I19" s="2">
        <v>1</v>
      </c>
      <c r="J19" s="2">
        <v>3</v>
      </c>
    </row>
    <row r="20" spans="2:10">
      <c r="B20" s="2">
        <v>10</v>
      </c>
      <c r="C20" s="2">
        <v>2</v>
      </c>
      <c r="D20" s="2">
        <v>1</v>
      </c>
      <c r="E20" s="2">
        <v>3</v>
      </c>
      <c r="F20" s="2">
        <v>2</v>
      </c>
      <c r="G20" s="2">
        <v>1</v>
      </c>
      <c r="H20" s="2">
        <v>0</v>
      </c>
      <c r="I20" s="2">
        <v>1</v>
      </c>
      <c r="J20" s="2">
        <v>3</v>
      </c>
    </row>
    <row r="21" spans="2:10">
      <c r="B21" s="2">
        <v>34</v>
      </c>
      <c r="C21" s="2">
        <v>2</v>
      </c>
      <c r="D21" s="2">
        <v>1</v>
      </c>
      <c r="E21" s="2">
        <v>3</v>
      </c>
      <c r="F21" s="2">
        <v>1</v>
      </c>
      <c r="G21" s="2">
        <v>1</v>
      </c>
      <c r="H21" s="2">
        <v>1000</v>
      </c>
      <c r="I21" s="2">
        <v>1</v>
      </c>
      <c r="J21" s="2">
        <v>3</v>
      </c>
    </row>
    <row r="22" spans="2:10">
      <c r="B22" s="2">
        <v>29</v>
      </c>
      <c r="C22" s="2">
        <v>2</v>
      </c>
      <c r="D22" s="2">
        <v>1</v>
      </c>
      <c r="E22" s="2">
        <v>2</v>
      </c>
      <c r="F22" s="2">
        <v>1</v>
      </c>
      <c r="G22" s="2">
        <v>1</v>
      </c>
      <c r="H22" s="2">
        <v>0</v>
      </c>
      <c r="I22" s="2">
        <v>1</v>
      </c>
      <c r="J22" s="2">
        <v>3</v>
      </c>
    </row>
    <row r="23" spans="2:10">
      <c r="B23" s="2">
        <v>41</v>
      </c>
      <c r="C23" s="2">
        <v>2</v>
      </c>
      <c r="D23" s="2">
        <v>1</v>
      </c>
      <c r="E23" s="2">
        <v>1</v>
      </c>
      <c r="F23" s="2">
        <v>1</v>
      </c>
      <c r="G23" s="2">
        <v>1</v>
      </c>
      <c r="H23" s="2">
        <v>5000</v>
      </c>
      <c r="I23" s="2">
        <v>1</v>
      </c>
      <c r="J23" s="2">
        <v>3</v>
      </c>
    </row>
    <row r="24" spans="2:10">
      <c r="B24" s="2">
        <v>16</v>
      </c>
      <c r="C24" s="2">
        <v>2</v>
      </c>
      <c r="D24" s="2">
        <v>1</v>
      </c>
      <c r="E24" s="2">
        <v>3</v>
      </c>
      <c r="F24" s="2">
        <v>1</v>
      </c>
      <c r="G24" s="2">
        <v>1</v>
      </c>
      <c r="H24" s="2">
        <v>0</v>
      </c>
      <c r="I24" s="2">
        <v>1</v>
      </c>
      <c r="J24" s="2">
        <v>3</v>
      </c>
    </row>
    <row r="25" spans="2:10">
      <c r="B25" s="2">
        <v>45</v>
      </c>
      <c r="C25" s="2">
        <v>2</v>
      </c>
      <c r="D25" s="2">
        <v>1</v>
      </c>
      <c r="E25" s="2">
        <v>3</v>
      </c>
      <c r="F25" s="2">
        <v>1</v>
      </c>
      <c r="G25" s="2">
        <v>1</v>
      </c>
      <c r="H25" s="2">
        <v>0</v>
      </c>
      <c r="I25" s="2">
        <v>1</v>
      </c>
      <c r="J25" s="2">
        <v>3</v>
      </c>
    </row>
    <row r="26" spans="2:10">
      <c r="B26" s="2">
        <v>50</v>
      </c>
      <c r="C26" s="2">
        <v>2</v>
      </c>
      <c r="D26" s="2">
        <v>1</v>
      </c>
      <c r="E26" s="2">
        <v>3</v>
      </c>
      <c r="F26" s="2">
        <v>2</v>
      </c>
      <c r="G26" s="2">
        <v>1</v>
      </c>
      <c r="H26" s="2">
        <v>1000</v>
      </c>
      <c r="I26" s="2">
        <v>1</v>
      </c>
      <c r="J26" s="2">
        <v>3</v>
      </c>
    </row>
    <row r="27" spans="2:10">
      <c r="B27" s="2">
        <v>31</v>
      </c>
      <c r="C27" s="2">
        <v>2</v>
      </c>
      <c r="D27" s="2">
        <v>1</v>
      </c>
      <c r="E27" s="2">
        <v>2</v>
      </c>
      <c r="F27" s="2">
        <v>1</v>
      </c>
      <c r="G27" s="2">
        <v>1</v>
      </c>
      <c r="H27" s="2">
        <v>10000</v>
      </c>
      <c r="I27" s="2">
        <v>1</v>
      </c>
      <c r="J27" s="2">
        <v>3</v>
      </c>
    </row>
    <row r="28" spans="2:10">
      <c r="B28" s="2">
        <v>38</v>
      </c>
      <c r="C28" s="2">
        <v>2</v>
      </c>
      <c r="D28" s="2">
        <v>1</v>
      </c>
      <c r="E28" s="2">
        <v>3</v>
      </c>
      <c r="F28" s="2">
        <v>2</v>
      </c>
      <c r="G28" s="2">
        <v>1</v>
      </c>
      <c r="H28" s="2">
        <v>5000</v>
      </c>
      <c r="I28" s="2">
        <v>1</v>
      </c>
      <c r="J28" s="2">
        <v>3</v>
      </c>
    </row>
    <row r="29" spans="2:10">
      <c r="B29" s="2">
        <v>29</v>
      </c>
      <c r="C29" s="2">
        <v>2</v>
      </c>
      <c r="D29" s="2">
        <v>1</v>
      </c>
      <c r="E29" s="2">
        <v>3</v>
      </c>
      <c r="F29" s="2">
        <v>2</v>
      </c>
      <c r="G29" s="2">
        <v>1</v>
      </c>
      <c r="H29" s="2">
        <v>5000</v>
      </c>
      <c r="I29" s="2">
        <v>1</v>
      </c>
      <c r="J29" s="2">
        <v>3</v>
      </c>
    </row>
    <row r="30" spans="2:10">
      <c r="B30" s="2">
        <v>39</v>
      </c>
      <c r="C30" s="2">
        <v>2</v>
      </c>
      <c r="D30" s="2">
        <v>1</v>
      </c>
      <c r="E30" s="2">
        <v>3</v>
      </c>
      <c r="F30" s="2">
        <v>1</v>
      </c>
      <c r="G30" s="2">
        <v>1</v>
      </c>
      <c r="H30" s="2">
        <v>1000</v>
      </c>
      <c r="I30" s="2">
        <v>1</v>
      </c>
      <c r="J30" s="2">
        <v>3</v>
      </c>
    </row>
    <row r="31" spans="2:10">
      <c r="B31" s="2">
        <v>13</v>
      </c>
      <c r="C31" s="2">
        <v>2</v>
      </c>
      <c r="D31" s="2">
        <v>3</v>
      </c>
      <c r="E31" s="2">
        <v>3</v>
      </c>
      <c r="F31" s="2">
        <v>1</v>
      </c>
      <c r="G31" s="2">
        <v>1</v>
      </c>
      <c r="H31" s="2">
        <v>5000</v>
      </c>
      <c r="I31" s="2">
        <v>1</v>
      </c>
      <c r="J31" s="2">
        <v>3</v>
      </c>
    </row>
    <row r="32" spans="2:10">
      <c r="B32" s="2">
        <v>15</v>
      </c>
      <c r="C32" s="2">
        <v>2</v>
      </c>
      <c r="D32" s="2">
        <v>1</v>
      </c>
      <c r="E32" s="2">
        <v>3</v>
      </c>
      <c r="F32" s="2">
        <v>1</v>
      </c>
      <c r="G32" s="2">
        <v>1</v>
      </c>
      <c r="H32" s="2">
        <v>0</v>
      </c>
      <c r="I32" s="2">
        <v>1</v>
      </c>
      <c r="J32" s="2">
        <v>3</v>
      </c>
    </row>
    <row r="33" spans="2:10">
      <c r="B33" s="2">
        <v>15</v>
      </c>
      <c r="C33" s="2">
        <v>2</v>
      </c>
      <c r="D33" s="2">
        <v>2</v>
      </c>
      <c r="E33" s="2">
        <v>3</v>
      </c>
      <c r="F33" s="2">
        <v>1</v>
      </c>
      <c r="G33" s="2">
        <v>1</v>
      </c>
      <c r="H33" s="2">
        <v>10000</v>
      </c>
      <c r="I33" s="2">
        <v>1</v>
      </c>
      <c r="J33" s="2">
        <v>3</v>
      </c>
    </row>
    <row r="34" spans="2:10">
      <c r="B34" s="2">
        <v>33</v>
      </c>
      <c r="C34" s="2">
        <v>2</v>
      </c>
      <c r="D34" s="2">
        <v>2</v>
      </c>
      <c r="E34" s="2">
        <v>3</v>
      </c>
      <c r="F34" s="2">
        <v>1</v>
      </c>
      <c r="G34" s="2">
        <v>1</v>
      </c>
      <c r="H34" s="2">
        <v>1000</v>
      </c>
      <c r="I34" s="2">
        <v>1</v>
      </c>
      <c r="J34" s="2">
        <v>3</v>
      </c>
    </row>
    <row r="35" spans="2:10">
      <c r="B35" s="2">
        <v>40</v>
      </c>
      <c r="C35" s="2">
        <v>2</v>
      </c>
      <c r="D35" s="2">
        <v>3</v>
      </c>
      <c r="E35" s="2">
        <v>3</v>
      </c>
      <c r="F35" s="2">
        <v>2</v>
      </c>
      <c r="G35" s="2">
        <v>1</v>
      </c>
      <c r="H35" s="2">
        <v>5000</v>
      </c>
      <c r="I35" s="2">
        <v>1</v>
      </c>
      <c r="J35" s="2">
        <v>3</v>
      </c>
    </row>
    <row r="36" spans="2:10">
      <c r="B36" s="2">
        <v>13</v>
      </c>
      <c r="C36" s="2">
        <v>2</v>
      </c>
      <c r="D36" s="2">
        <v>2</v>
      </c>
      <c r="E36" s="2">
        <v>3</v>
      </c>
      <c r="F36" s="2">
        <v>1</v>
      </c>
      <c r="G36" s="2">
        <v>1</v>
      </c>
      <c r="H36" s="2">
        <v>500</v>
      </c>
      <c r="I36" s="2">
        <v>1</v>
      </c>
      <c r="J36" s="2">
        <v>1</v>
      </c>
    </row>
    <row r="37" spans="2:10">
      <c r="B37" s="2">
        <v>10</v>
      </c>
      <c r="C37" s="2">
        <v>2</v>
      </c>
      <c r="D37" s="2">
        <v>2</v>
      </c>
      <c r="E37" s="2">
        <v>3</v>
      </c>
      <c r="F37" s="2">
        <v>2</v>
      </c>
      <c r="G37" s="2">
        <v>1</v>
      </c>
      <c r="H37" s="2">
        <v>10000</v>
      </c>
      <c r="I37" s="2">
        <v>1</v>
      </c>
      <c r="J37" s="2">
        <v>3</v>
      </c>
    </row>
    <row r="38" spans="2:10">
      <c r="B38" s="2">
        <v>22</v>
      </c>
      <c r="C38" s="2">
        <v>2</v>
      </c>
      <c r="D38" s="2">
        <v>2</v>
      </c>
      <c r="E38" s="2">
        <v>3</v>
      </c>
      <c r="F38" s="2">
        <v>2</v>
      </c>
      <c r="G38" s="2">
        <v>1</v>
      </c>
      <c r="H38" s="2">
        <v>15000</v>
      </c>
      <c r="I38" s="2">
        <v>1</v>
      </c>
      <c r="J38" s="2">
        <v>2</v>
      </c>
    </row>
    <row r="39" spans="2:10">
      <c r="B39" s="2">
        <v>10</v>
      </c>
      <c r="C39" s="2">
        <v>2</v>
      </c>
      <c r="D39" s="2">
        <v>2</v>
      </c>
      <c r="E39" s="2">
        <v>3</v>
      </c>
      <c r="F39" s="2">
        <v>2</v>
      </c>
      <c r="G39" s="2">
        <v>1</v>
      </c>
      <c r="H39" s="2">
        <v>2500</v>
      </c>
      <c r="I39" s="2">
        <v>1</v>
      </c>
      <c r="J39" s="2">
        <v>3</v>
      </c>
    </row>
    <row r="40" spans="2:10">
      <c r="B40" s="2">
        <v>11</v>
      </c>
      <c r="C40" s="2">
        <v>2</v>
      </c>
      <c r="D40" s="2">
        <v>2</v>
      </c>
      <c r="E40" s="2">
        <v>3</v>
      </c>
      <c r="F40" s="2">
        <v>2</v>
      </c>
      <c r="G40" s="2">
        <v>1</v>
      </c>
      <c r="H40" s="2">
        <v>10000</v>
      </c>
      <c r="I40" s="2">
        <v>1</v>
      </c>
      <c r="J40" s="2">
        <v>3</v>
      </c>
    </row>
    <row r="41" spans="2:10">
      <c r="B41" s="2">
        <v>37</v>
      </c>
      <c r="C41" s="2">
        <v>2</v>
      </c>
      <c r="D41" s="2">
        <v>2</v>
      </c>
      <c r="E41" s="2">
        <v>3</v>
      </c>
      <c r="F41" s="2">
        <v>1</v>
      </c>
      <c r="G41" s="2">
        <v>1</v>
      </c>
      <c r="H41" s="2">
        <v>1000</v>
      </c>
      <c r="I41" s="2">
        <v>2</v>
      </c>
      <c r="J41" s="2">
        <v>2</v>
      </c>
    </row>
    <row r="42" spans="2:10">
      <c r="B42" s="2">
        <v>37</v>
      </c>
      <c r="C42" s="2">
        <v>2</v>
      </c>
      <c r="D42" s="2">
        <v>2</v>
      </c>
      <c r="E42" s="2">
        <v>3</v>
      </c>
      <c r="F42" s="2">
        <v>1</v>
      </c>
      <c r="G42" s="2">
        <v>1</v>
      </c>
      <c r="H42" s="2">
        <v>0</v>
      </c>
      <c r="I42" s="2">
        <v>1</v>
      </c>
      <c r="J42" s="2">
        <v>3</v>
      </c>
    </row>
    <row r="43" spans="2:10">
      <c r="B43" s="2">
        <v>48</v>
      </c>
      <c r="C43" s="2">
        <v>2</v>
      </c>
      <c r="D43" s="2">
        <v>2</v>
      </c>
      <c r="E43" s="2">
        <v>3</v>
      </c>
      <c r="F43" s="2">
        <v>1</v>
      </c>
      <c r="G43" s="2">
        <v>1</v>
      </c>
      <c r="H43" s="2">
        <v>1000</v>
      </c>
      <c r="I43" s="2">
        <v>1</v>
      </c>
      <c r="J43" s="2">
        <v>3</v>
      </c>
    </row>
    <row r="44" spans="2:10">
      <c r="B44" s="2">
        <v>36</v>
      </c>
      <c r="C44" s="2">
        <v>2</v>
      </c>
      <c r="D44" s="2">
        <v>1</v>
      </c>
      <c r="E44" s="2">
        <v>3</v>
      </c>
      <c r="F44" s="2">
        <v>1</v>
      </c>
      <c r="G44" s="2">
        <v>2</v>
      </c>
      <c r="H44" s="2">
        <v>0</v>
      </c>
      <c r="I44" s="2">
        <v>1</v>
      </c>
      <c r="J44" s="2">
        <v>3</v>
      </c>
    </row>
    <row r="45" spans="2:10">
      <c r="B45" s="2">
        <v>10</v>
      </c>
      <c r="C45" s="2">
        <v>2</v>
      </c>
      <c r="D45" s="2">
        <v>3</v>
      </c>
      <c r="E45" s="2">
        <v>3</v>
      </c>
      <c r="F45" s="2">
        <v>2</v>
      </c>
      <c r="G45" s="2">
        <v>2</v>
      </c>
      <c r="H45" s="2">
        <v>1000</v>
      </c>
      <c r="I45" s="2">
        <v>1</v>
      </c>
      <c r="J45" s="2">
        <v>3</v>
      </c>
    </row>
    <row r="46" spans="2:10">
      <c r="B46" s="2">
        <v>14</v>
      </c>
      <c r="C46" s="2">
        <v>2</v>
      </c>
      <c r="D46" s="2">
        <v>1</v>
      </c>
      <c r="E46" s="2">
        <v>3</v>
      </c>
      <c r="F46" s="2">
        <v>2</v>
      </c>
      <c r="G46" s="2">
        <v>2</v>
      </c>
      <c r="H46" s="2">
        <v>0</v>
      </c>
      <c r="I46" s="2">
        <v>1</v>
      </c>
      <c r="J46" s="2">
        <v>3</v>
      </c>
    </row>
    <row r="47" spans="2:10">
      <c r="B47" s="2">
        <v>40</v>
      </c>
      <c r="C47" s="2">
        <v>2</v>
      </c>
      <c r="D47" s="2">
        <v>2</v>
      </c>
      <c r="E47" s="2">
        <v>3</v>
      </c>
      <c r="F47" s="2">
        <v>1</v>
      </c>
      <c r="G47" s="2">
        <v>2</v>
      </c>
      <c r="H47" s="2">
        <v>0</v>
      </c>
      <c r="I47" s="2">
        <v>1</v>
      </c>
      <c r="J47" s="2">
        <v>3</v>
      </c>
    </row>
    <row r="48" spans="2:10">
      <c r="B48" s="2">
        <v>14</v>
      </c>
      <c r="C48" s="2">
        <v>2</v>
      </c>
      <c r="D48" s="2">
        <v>2</v>
      </c>
      <c r="E48" s="2">
        <v>3</v>
      </c>
      <c r="F48" s="2">
        <v>1</v>
      </c>
      <c r="G48" s="2">
        <v>2</v>
      </c>
      <c r="H48" s="2">
        <v>0</v>
      </c>
      <c r="I48" s="2">
        <v>1</v>
      </c>
      <c r="J48" s="2">
        <v>3</v>
      </c>
    </row>
    <row r="49" spans="2:10">
      <c r="B49" s="2">
        <v>33</v>
      </c>
      <c r="C49" s="2">
        <v>2</v>
      </c>
      <c r="D49" s="2">
        <v>1</v>
      </c>
      <c r="E49" s="2">
        <v>3</v>
      </c>
      <c r="F49" s="2">
        <v>1</v>
      </c>
      <c r="H49" s="2">
        <v>0</v>
      </c>
      <c r="I49" s="2">
        <v>1</v>
      </c>
      <c r="J49" s="2">
        <v>3</v>
      </c>
    </row>
    <row r="50" spans="2:10">
      <c r="B50" s="2">
        <v>33</v>
      </c>
      <c r="C50" s="2">
        <v>2</v>
      </c>
      <c r="D50" s="2">
        <v>1</v>
      </c>
      <c r="E50" s="2">
        <v>3</v>
      </c>
      <c r="F50" s="2">
        <v>1</v>
      </c>
      <c r="H50" s="2">
        <v>0</v>
      </c>
      <c r="I50" s="2">
        <v>1</v>
      </c>
      <c r="J50" s="2">
        <v>3</v>
      </c>
    </row>
    <row r="51" spans="2:10">
      <c r="B51" s="2">
        <v>29</v>
      </c>
      <c r="C51" s="2">
        <v>2</v>
      </c>
      <c r="D51" s="2">
        <v>2</v>
      </c>
      <c r="E51" s="2">
        <v>3</v>
      </c>
      <c r="F51" s="2">
        <v>1</v>
      </c>
      <c r="H51" s="2">
        <v>0</v>
      </c>
      <c r="I51" s="2">
        <v>1</v>
      </c>
      <c r="J51" s="2">
        <v>3</v>
      </c>
    </row>
    <row r="52" spans="2:10">
      <c r="B52" s="2">
        <v>38</v>
      </c>
      <c r="C52" s="2">
        <v>2</v>
      </c>
      <c r="D52" s="2">
        <v>2</v>
      </c>
      <c r="E52" s="2">
        <v>3</v>
      </c>
      <c r="F52" s="2">
        <v>1</v>
      </c>
      <c r="H52" s="2">
        <v>0</v>
      </c>
      <c r="I52" s="2">
        <v>1</v>
      </c>
      <c r="J52" s="2">
        <v>3</v>
      </c>
    </row>
    <row r="53" spans="2:10">
      <c r="B53" s="2">
        <v>39</v>
      </c>
      <c r="C53" s="2">
        <v>2</v>
      </c>
      <c r="D53" s="2">
        <v>1</v>
      </c>
      <c r="E53" s="2">
        <v>3</v>
      </c>
      <c r="F53" s="2">
        <v>1</v>
      </c>
      <c r="G53" s="2">
        <v>2</v>
      </c>
      <c r="H53" s="2">
        <v>0</v>
      </c>
      <c r="I53" s="2">
        <v>1</v>
      </c>
      <c r="J53" s="2">
        <v>3</v>
      </c>
    </row>
    <row r="54" spans="2:10">
      <c r="B54" s="2">
        <v>14</v>
      </c>
      <c r="C54" s="2">
        <v>2</v>
      </c>
      <c r="D54" s="2">
        <v>1</v>
      </c>
      <c r="E54" s="2">
        <v>2</v>
      </c>
      <c r="F54" s="2">
        <v>1</v>
      </c>
      <c r="G54" s="2">
        <v>1</v>
      </c>
      <c r="H54" s="2">
        <v>10000</v>
      </c>
      <c r="I54" s="2">
        <v>1</v>
      </c>
      <c r="J54" s="2">
        <v>3</v>
      </c>
    </row>
    <row r="55" spans="2:10">
      <c r="B55" s="2">
        <v>52</v>
      </c>
      <c r="C55" s="2">
        <v>2</v>
      </c>
      <c r="D55" s="2">
        <v>2</v>
      </c>
      <c r="E55" s="2">
        <v>3</v>
      </c>
      <c r="F55" s="2">
        <v>1</v>
      </c>
      <c r="G55" s="2">
        <v>1</v>
      </c>
      <c r="H55" s="2">
        <v>500</v>
      </c>
      <c r="I55" s="2">
        <v>1</v>
      </c>
      <c r="J55" s="2">
        <v>2</v>
      </c>
    </row>
    <row r="56" spans="2:10">
      <c r="B56" s="2">
        <v>13</v>
      </c>
      <c r="C56" s="2">
        <v>2</v>
      </c>
      <c r="D56" s="2">
        <v>2</v>
      </c>
      <c r="E56" s="2">
        <v>3</v>
      </c>
      <c r="F56" s="2">
        <v>1</v>
      </c>
      <c r="G56" s="2">
        <v>1</v>
      </c>
      <c r="H56" s="2">
        <v>10000</v>
      </c>
      <c r="I56" s="2">
        <v>2</v>
      </c>
      <c r="J56" s="2">
        <v>3</v>
      </c>
    </row>
    <row r="57" spans="2:10">
      <c r="B57" s="2">
        <v>33</v>
      </c>
      <c r="C57" s="2">
        <v>2</v>
      </c>
      <c r="D57" s="2">
        <v>2</v>
      </c>
      <c r="E57" s="2">
        <v>3</v>
      </c>
      <c r="F57" s="2">
        <v>1</v>
      </c>
      <c r="H57" s="2">
        <v>0</v>
      </c>
      <c r="I57" s="2">
        <v>1</v>
      </c>
      <c r="J57" s="2">
        <v>3</v>
      </c>
    </row>
    <row r="58" spans="2:10">
      <c r="B58" s="2">
        <v>46</v>
      </c>
      <c r="C58" s="2">
        <v>2</v>
      </c>
      <c r="D58" s="2">
        <v>2</v>
      </c>
      <c r="E58" s="2">
        <v>3</v>
      </c>
      <c r="F58" s="2">
        <v>1</v>
      </c>
      <c r="G58" s="2">
        <v>1</v>
      </c>
      <c r="H58" s="2">
        <v>5000</v>
      </c>
      <c r="I58" s="2">
        <v>2</v>
      </c>
      <c r="J58" s="2">
        <v>3</v>
      </c>
    </row>
    <row r="59" spans="2:10">
      <c r="B59" s="2">
        <v>31</v>
      </c>
      <c r="C59" s="2">
        <v>2</v>
      </c>
      <c r="D59" s="2">
        <v>3</v>
      </c>
      <c r="E59" s="2">
        <v>3</v>
      </c>
      <c r="F59" s="2">
        <v>2</v>
      </c>
      <c r="H59" s="2">
        <v>0</v>
      </c>
      <c r="I59" s="2">
        <v>1</v>
      </c>
      <c r="J59" s="2">
        <v>3</v>
      </c>
    </row>
    <row r="60" spans="2:10">
      <c r="B60" s="2">
        <v>14</v>
      </c>
      <c r="C60" s="2">
        <v>2</v>
      </c>
      <c r="D60" s="2">
        <v>1</v>
      </c>
      <c r="E60" s="2">
        <v>3</v>
      </c>
      <c r="F60" s="2">
        <v>1</v>
      </c>
      <c r="G60" s="2">
        <v>1</v>
      </c>
      <c r="H60" s="2">
        <v>2000</v>
      </c>
      <c r="I60" s="2">
        <v>1</v>
      </c>
      <c r="J60" s="2">
        <v>2</v>
      </c>
    </row>
    <row r="61" spans="2:10">
      <c r="B61" s="2">
        <v>41</v>
      </c>
      <c r="C61" s="2">
        <v>2</v>
      </c>
      <c r="D61" s="2">
        <v>1</v>
      </c>
      <c r="E61" s="2">
        <v>3</v>
      </c>
      <c r="F61" s="2">
        <v>1</v>
      </c>
      <c r="G61" s="2">
        <v>1</v>
      </c>
      <c r="H61" s="2">
        <v>0</v>
      </c>
      <c r="I61" s="2">
        <v>1</v>
      </c>
      <c r="J61" s="2">
        <v>3</v>
      </c>
    </row>
    <row r="62" spans="2:10">
      <c r="B62" s="2">
        <v>40</v>
      </c>
      <c r="C62" s="2">
        <v>2</v>
      </c>
      <c r="D62" s="2">
        <v>1</v>
      </c>
      <c r="E62" s="2">
        <v>3</v>
      </c>
      <c r="F62" s="2">
        <v>1</v>
      </c>
      <c r="G62" s="2">
        <v>1</v>
      </c>
      <c r="H62" s="2">
        <v>0</v>
      </c>
      <c r="I62" s="2">
        <v>3</v>
      </c>
      <c r="J62" s="2">
        <v>3</v>
      </c>
    </row>
    <row r="63" spans="2:10">
      <c r="B63" s="2">
        <v>49</v>
      </c>
      <c r="C63" s="2">
        <v>2</v>
      </c>
      <c r="D63" s="2">
        <v>1</v>
      </c>
      <c r="E63" s="2">
        <v>3</v>
      </c>
      <c r="F63" s="2">
        <v>2</v>
      </c>
      <c r="G63" s="2">
        <v>1</v>
      </c>
      <c r="H63" s="2">
        <v>5000</v>
      </c>
      <c r="I63" s="2">
        <v>1</v>
      </c>
      <c r="J63" s="2">
        <v>3</v>
      </c>
    </row>
    <row r="64" spans="2:10">
      <c r="B64" s="2">
        <v>15</v>
      </c>
      <c r="C64" s="2">
        <v>2</v>
      </c>
      <c r="D64" s="2">
        <v>1</v>
      </c>
      <c r="E64" s="2">
        <v>3</v>
      </c>
      <c r="F64" s="2">
        <v>1</v>
      </c>
      <c r="G64" s="2">
        <v>1</v>
      </c>
      <c r="H64" s="2">
        <v>3000</v>
      </c>
      <c r="I64" s="2">
        <v>1</v>
      </c>
      <c r="J64" s="2">
        <v>2</v>
      </c>
    </row>
    <row r="65" spans="2:10">
      <c r="B65" s="2">
        <v>11</v>
      </c>
      <c r="C65" s="2">
        <v>2</v>
      </c>
      <c r="D65" s="2">
        <v>2</v>
      </c>
      <c r="E65" s="2">
        <v>3</v>
      </c>
      <c r="F65" s="2">
        <v>2</v>
      </c>
      <c r="G65" s="2">
        <v>1</v>
      </c>
      <c r="H65" s="2">
        <v>5000</v>
      </c>
      <c r="I65" s="2">
        <v>1</v>
      </c>
      <c r="J65" s="2">
        <v>3</v>
      </c>
    </row>
    <row r="66" spans="2:10">
      <c r="B66" s="2">
        <v>15</v>
      </c>
      <c r="C66" s="2">
        <v>2</v>
      </c>
      <c r="D66" s="2">
        <v>2</v>
      </c>
      <c r="E66" s="2">
        <v>3</v>
      </c>
      <c r="F66" s="2">
        <v>1</v>
      </c>
      <c r="G66" s="2">
        <v>2</v>
      </c>
      <c r="H66" s="2">
        <v>0</v>
      </c>
      <c r="I66" s="2">
        <v>1</v>
      </c>
      <c r="J66" s="2">
        <v>3</v>
      </c>
    </row>
    <row r="67" spans="2:10">
      <c r="B67" s="2">
        <v>12</v>
      </c>
      <c r="C67" s="2">
        <v>2</v>
      </c>
      <c r="D67" s="2">
        <v>2</v>
      </c>
      <c r="E67" s="2">
        <v>3</v>
      </c>
      <c r="F67" s="2">
        <v>1</v>
      </c>
      <c r="G67" s="2">
        <v>1</v>
      </c>
      <c r="H67" s="2">
        <v>10000</v>
      </c>
      <c r="I67" s="2">
        <v>1</v>
      </c>
      <c r="J67" s="2">
        <v>3</v>
      </c>
    </row>
    <row r="68" spans="2:10">
      <c r="B68" s="2">
        <v>13</v>
      </c>
      <c r="C68" s="2">
        <v>2</v>
      </c>
      <c r="D68" s="2">
        <v>2</v>
      </c>
      <c r="E68" s="2">
        <v>3</v>
      </c>
      <c r="F68" s="2">
        <v>1</v>
      </c>
      <c r="G68" s="2">
        <v>1</v>
      </c>
      <c r="H68" s="2">
        <v>1000</v>
      </c>
      <c r="I68" s="2">
        <v>1</v>
      </c>
      <c r="J68" s="2">
        <v>2</v>
      </c>
    </row>
    <row r="69" spans="2:10">
      <c r="B69" s="2">
        <v>13</v>
      </c>
      <c r="C69" s="2">
        <v>2</v>
      </c>
      <c r="D69" s="2">
        <v>2</v>
      </c>
      <c r="E69" s="2">
        <v>3</v>
      </c>
      <c r="F69" s="2">
        <v>1</v>
      </c>
      <c r="G69" s="2">
        <v>2</v>
      </c>
      <c r="H69" s="2">
        <v>500</v>
      </c>
      <c r="I69" s="2">
        <v>1</v>
      </c>
      <c r="J69" s="2">
        <v>2</v>
      </c>
    </row>
    <row r="70" spans="2:10">
      <c r="B70" s="2">
        <v>13</v>
      </c>
      <c r="C70" s="2">
        <v>2</v>
      </c>
      <c r="D70" s="2">
        <v>2</v>
      </c>
      <c r="E70" s="2">
        <v>3</v>
      </c>
      <c r="F70" s="2">
        <v>2</v>
      </c>
      <c r="G70" s="2">
        <v>1</v>
      </c>
      <c r="H70" s="2">
        <v>0</v>
      </c>
      <c r="I70" s="2">
        <v>1</v>
      </c>
      <c r="J70" s="2">
        <v>2</v>
      </c>
    </row>
    <row r="71" spans="2:10">
      <c r="C71" s="2">
        <v>2</v>
      </c>
      <c r="D71" s="2">
        <v>3</v>
      </c>
      <c r="E71" s="2">
        <v>3</v>
      </c>
      <c r="F71" s="2">
        <v>2</v>
      </c>
      <c r="G71" s="2">
        <v>1</v>
      </c>
      <c r="H71" s="2">
        <v>0</v>
      </c>
      <c r="I71" s="2">
        <v>1</v>
      </c>
      <c r="J71" s="2">
        <v>3</v>
      </c>
    </row>
    <row r="72" spans="2:10">
      <c r="B72" s="2">
        <v>16</v>
      </c>
      <c r="C72" s="2">
        <v>2</v>
      </c>
      <c r="D72" s="2">
        <v>2</v>
      </c>
      <c r="E72" s="2">
        <v>3</v>
      </c>
      <c r="F72" s="2">
        <v>1</v>
      </c>
      <c r="G72" s="2">
        <v>1</v>
      </c>
      <c r="H72" s="2">
        <v>5000</v>
      </c>
      <c r="I72" s="2">
        <v>1</v>
      </c>
      <c r="J72" s="2">
        <v>3</v>
      </c>
    </row>
    <row r="73" spans="2:10">
      <c r="B73" s="2">
        <v>15</v>
      </c>
      <c r="C73" s="2">
        <v>2</v>
      </c>
      <c r="D73" s="2">
        <v>3</v>
      </c>
      <c r="E73" s="2">
        <v>3</v>
      </c>
      <c r="F73" s="2">
        <v>1</v>
      </c>
      <c r="G73" s="2">
        <v>1</v>
      </c>
      <c r="H73" s="2">
        <v>10000</v>
      </c>
      <c r="I73" s="2">
        <v>1</v>
      </c>
      <c r="J73" s="2">
        <v>3</v>
      </c>
    </row>
    <row r="74" spans="2:10">
      <c r="B74" s="2">
        <v>12</v>
      </c>
      <c r="C74" s="2">
        <v>2</v>
      </c>
      <c r="D74" s="2">
        <v>3</v>
      </c>
      <c r="E74" s="2">
        <v>3</v>
      </c>
      <c r="F74" s="2">
        <v>1</v>
      </c>
      <c r="G74" s="2">
        <v>1</v>
      </c>
      <c r="H74" s="2">
        <v>2000</v>
      </c>
      <c r="I74" s="2">
        <v>1</v>
      </c>
      <c r="J74" s="2">
        <v>3</v>
      </c>
    </row>
    <row r="75" spans="2:10">
      <c r="B75" s="2">
        <v>12</v>
      </c>
      <c r="C75" s="2">
        <v>2</v>
      </c>
      <c r="D75" s="2">
        <v>3</v>
      </c>
      <c r="E75" s="2">
        <v>3</v>
      </c>
      <c r="F75" s="2">
        <v>1</v>
      </c>
      <c r="G75" s="2">
        <v>1</v>
      </c>
      <c r="H75" s="2">
        <v>3000</v>
      </c>
      <c r="I75" s="2">
        <v>2</v>
      </c>
      <c r="J75" s="2">
        <v>3</v>
      </c>
    </row>
    <row r="76" spans="2:10">
      <c r="B76" s="2">
        <v>10</v>
      </c>
      <c r="C76" s="2">
        <v>2</v>
      </c>
      <c r="D76" s="2">
        <v>1</v>
      </c>
      <c r="E76" s="2">
        <v>3</v>
      </c>
      <c r="F76" s="2">
        <v>2</v>
      </c>
      <c r="G76" s="2">
        <v>1</v>
      </c>
      <c r="H76" s="2">
        <v>0</v>
      </c>
      <c r="I76" s="2">
        <v>1</v>
      </c>
      <c r="J76" s="2">
        <v>1</v>
      </c>
    </row>
    <row r="77" spans="2:10">
      <c r="B77" s="2">
        <v>10</v>
      </c>
      <c r="C77" s="2">
        <v>2</v>
      </c>
      <c r="D77" s="2">
        <v>2</v>
      </c>
      <c r="F77" s="2">
        <v>1</v>
      </c>
      <c r="G77" s="2">
        <v>1</v>
      </c>
      <c r="H77" s="2">
        <v>0</v>
      </c>
      <c r="I77" s="2">
        <v>1</v>
      </c>
      <c r="J77" s="2">
        <v>3</v>
      </c>
    </row>
    <row r="78" spans="2:10">
      <c r="B78" s="2">
        <v>28</v>
      </c>
      <c r="C78" s="2">
        <v>2</v>
      </c>
      <c r="D78" s="2">
        <v>1</v>
      </c>
      <c r="E78" s="2">
        <v>2</v>
      </c>
      <c r="F78" s="2">
        <v>1</v>
      </c>
      <c r="G78" s="2">
        <v>1</v>
      </c>
      <c r="H78" s="2">
        <v>100</v>
      </c>
      <c r="I78" s="2">
        <v>1</v>
      </c>
      <c r="J78" s="2">
        <v>3</v>
      </c>
    </row>
    <row r="79" spans="2:10">
      <c r="B79" s="2">
        <v>38</v>
      </c>
      <c r="C79" s="2">
        <v>2</v>
      </c>
      <c r="D79" s="2">
        <v>2</v>
      </c>
      <c r="E79" s="2">
        <v>1</v>
      </c>
      <c r="F79" s="2">
        <v>1</v>
      </c>
      <c r="G79" s="2">
        <v>1</v>
      </c>
      <c r="H79" s="2">
        <v>5000</v>
      </c>
      <c r="I79" s="2">
        <v>1</v>
      </c>
      <c r="J79" s="2">
        <v>3</v>
      </c>
    </row>
    <row r="80" spans="2:10">
      <c r="B80" s="2">
        <v>50</v>
      </c>
      <c r="C80" s="2">
        <v>2</v>
      </c>
      <c r="D80" s="2">
        <v>2</v>
      </c>
      <c r="E80" s="2">
        <v>3</v>
      </c>
      <c r="F80" s="2">
        <v>1</v>
      </c>
      <c r="G80" s="2">
        <v>2</v>
      </c>
      <c r="H80" s="2">
        <v>1000</v>
      </c>
      <c r="I80" s="2">
        <v>1</v>
      </c>
      <c r="J80" s="2">
        <v>3</v>
      </c>
    </row>
    <row r="81" spans="2:10">
      <c r="B81" s="2">
        <v>10</v>
      </c>
      <c r="C81" s="2">
        <v>2</v>
      </c>
      <c r="D81" s="2">
        <v>2</v>
      </c>
      <c r="E81" s="2">
        <v>3</v>
      </c>
      <c r="F81" s="2">
        <v>1</v>
      </c>
      <c r="G81" s="2">
        <v>1</v>
      </c>
      <c r="H81" s="2">
        <v>0</v>
      </c>
      <c r="I81" s="2">
        <v>1</v>
      </c>
      <c r="J81" s="2">
        <v>3</v>
      </c>
    </row>
    <row r="82" spans="2:10">
      <c r="B82" s="2">
        <v>15</v>
      </c>
      <c r="C82" s="2">
        <v>2</v>
      </c>
      <c r="D82" s="2">
        <v>1</v>
      </c>
      <c r="E82" s="2">
        <v>3</v>
      </c>
      <c r="F82" s="2">
        <v>1</v>
      </c>
      <c r="G82" s="2">
        <v>1</v>
      </c>
      <c r="H82" s="2">
        <v>10000</v>
      </c>
      <c r="I82" s="2">
        <v>1</v>
      </c>
      <c r="J82" s="2">
        <v>3</v>
      </c>
    </row>
    <row r="83" spans="2:10">
      <c r="B83" s="2">
        <v>10</v>
      </c>
      <c r="C83" s="2">
        <v>2</v>
      </c>
      <c r="D83" s="2">
        <v>1</v>
      </c>
      <c r="E83" s="2">
        <v>3</v>
      </c>
      <c r="F83" s="2">
        <v>1</v>
      </c>
      <c r="G83" s="2">
        <v>2</v>
      </c>
      <c r="H83" s="2">
        <v>2000</v>
      </c>
      <c r="I83" s="2">
        <v>2</v>
      </c>
      <c r="J83" s="2">
        <v>2</v>
      </c>
    </row>
    <row r="84" spans="2:10">
      <c r="B84" s="2">
        <v>39</v>
      </c>
      <c r="C84" s="2">
        <v>2</v>
      </c>
      <c r="D84" s="2">
        <v>1</v>
      </c>
      <c r="E84" s="2">
        <v>3</v>
      </c>
      <c r="F84" s="2">
        <v>1</v>
      </c>
      <c r="G84" s="2">
        <v>1</v>
      </c>
      <c r="H84" s="2">
        <v>3000</v>
      </c>
      <c r="I84" s="2">
        <v>1</v>
      </c>
      <c r="J84" s="2">
        <v>3</v>
      </c>
    </row>
    <row r="85" spans="2:10">
      <c r="B85" s="2">
        <v>44</v>
      </c>
      <c r="C85" s="2">
        <v>2</v>
      </c>
      <c r="D85" s="2">
        <v>1</v>
      </c>
      <c r="E85" s="2">
        <v>3</v>
      </c>
      <c r="F85" s="2">
        <v>1</v>
      </c>
      <c r="G85" s="2">
        <v>1</v>
      </c>
      <c r="H85" s="2">
        <v>1000</v>
      </c>
      <c r="I85" s="2">
        <v>1</v>
      </c>
      <c r="J85" s="2">
        <v>3</v>
      </c>
    </row>
    <row r="86" spans="2:10">
      <c r="B86" s="2">
        <v>49</v>
      </c>
      <c r="C86" s="2">
        <v>2</v>
      </c>
      <c r="D86" s="2">
        <v>1</v>
      </c>
      <c r="E86" s="2">
        <v>3</v>
      </c>
      <c r="F86" s="2">
        <v>2</v>
      </c>
      <c r="G86" s="2">
        <v>2</v>
      </c>
      <c r="H86" s="2">
        <v>0</v>
      </c>
      <c r="I86" s="2">
        <v>1</v>
      </c>
      <c r="J86" s="2">
        <v>3</v>
      </c>
    </row>
    <row r="87" spans="2:10">
      <c r="B87" s="2">
        <v>52</v>
      </c>
      <c r="C87" s="2">
        <v>2</v>
      </c>
      <c r="D87" s="2">
        <v>1</v>
      </c>
      <c r="E87" s="2">
        <v>3</v>
      </c>
      <c r="F87" s="2">
        <v>2</v>
      </c>
      <c r="G87" s="2">
        <v>1</v>
      </c>
      <c r="H87" s="2">
        <v>100</v>
      </c>
      <c r="I87" s="2">
        <v>1</v>
      </c>
      <c r="J87" s="2">
        <v>2</v>
      </c>
    </row>
    <row r="88" spans="2:10">
      <c r="B88" s="2">
        <v>57</v>
      </c>
      <c r="C88" s="2">
        <v>2</v>
      </c>
      <c r="D88" s="2">
        <v>1</v>
      </c>
      <c r="E88" s="2">
        <v>3</v>
      </c>
      <c r="F88" s="2">
        <v>1</v>
      </c>
      <c r="G88" s="2">
        <v>2</v>
      </c>
      <c r="H88" s="2">
        <v>5000</v>
      </c>
      <c r="I88" s="2">
        <v>1</v>
      </c>
      <c r="J88" s="2">
        <v>3</v>
      </c>
    </row>
    <row r="89" spans="2:10">
      <c r="B89" s="2">
        <v>58</v>
      </c>
      <c r="C89" s="2">
        <v>2</v>
      </c>
      <c r="D89" s="2">
        <v>1</v>
      </c>
      <c r="E89" s="2">
        <v>3</v>
      </c>
      <c r="F89" s="2">
        <v>1</v>
      </c>
      <c r="G89" s="2">
        <v>2</v>
      </c>
      <c r="H89" s="2">
        <v>0</v>
      </c>
      <c r="I89" s="2">
        <v>1</v>
      </c>
      <c r="J89" s="2">
        <v>2</v>
      </c>
    </row>
    <row r="90" spans="2:10">
      <c r="B90" s="2">
        <v>30</v>
      </c>
      <c r="C90" s="2">
        <v>2</v>
      </c>
      <c r="D90" s="2">
        <v>1</v>
      </c>
      <c r="E90" s="2">
        <v>3</v>
      </c>
      <c r="F90" s="2">
        <v>1</v>
      </c>
      <c r="G90" s="2">
        <v>1</v>
      </c>
      <c r="H90" s="2">
        <v>0</v>
      </c>
      <c r="I90" s="2">
        <v>1</v>
      </c>
      <c r="J90" s="2">
        <v>3</v>
      </c>
    </row>
    <row r="91" spans="2:10">
      <c r="B91" s="2">
        <v>38</v>
      </c>
      <c r="C91" s="2">
        <v>2</v>
      </c>
      <c r="D91" s="2">
        <v>1</v>
      </c>
      <c r="E91" s="2">
        <v>3</v>
      </c>
      <c r="F91" s="2">
        <v>2</v>
      </c>
      <c r="G91" s="2">
        <v>1</v>
      </c>
      <c r="H91" s="2">
        <v>2000</v>
      </c>
      <c r="I91" s="2">
        <v>1</v>
      </c>
      <c r="J91" s="2">
        <v>3</v>
      </c>
    </row>
    <row r="92" spans="2:10">
      <c r="B92" s="2">
        <v>39</v>
      </c>
      <c r="C92" s="2">
        <v>2</v>
      </c>
      <c r="D92" s="2">
        <v>1</v>
      </c>
      <c r="E92" s="2">
        <v>3</v>
      </c>
      <c r="F92" s="2">
        <v>1</v>
      </c>
      <c r="G92" s="2">
        <v>1</v>
      </c>
      <c r="H92" s="2">
        <v>5000</v>
      </c>
      <c r="I92" s="2">
        <v>1</v>
      </c>
      <c r="J92" s="2">
        <v>3</v>
      </c>
    </row>
    <row r="93" spans="2:10">
      <c r="B93" s="2">
        <v>15</v>
      </c>
      <c r="C93" s="2">
        <v>2</v>
      </c>
      <c r="D93" s="2">
        <v>1</v>
      </c>
      <c r="E93" s="2">
        <v>3</v>
      </c>
      <c r="F93" s="2">
        <v>1</v>
      </c>
      <c r="G93" s="2">
        <v>1</v>
      </c>
      <c r="H93" s="2">
        <v>0</v>
      </c>
      <c r="I93" s="2">
        <v>1</v>
      </c>
      <c r="J93" s="2">
        <v>2</v>
      </c>
    </row>
    <row r="94" spans="2:10">
      <c r="B94" s="2">
        <v>49</v>
      </c>
      <c r="C94" s="2">
        <v>1</v>
      </c>
      <c r="D94" s="2">
        <v>1</v>
      </c>
      <c r="E94" s="2">
        <v>2</v>
      </c>
      <c r="F94" s="2">
        <v>1</v>
      </c>
      <c r="G94" s="2">
        <v>1</v>
      </c>
      <c r="H94" s="2">
        <v>5000</v>
      </c>
      <c r="I94" s="2">
        <v>1</v>
      </c>
      <c r="J94" s="2">
        <v>3</v>
      </c>
    </row>
    <row r="95" spans="2:10">
      <c r="B95" s="2">
        <v>31</v>
      </c>
      <c r="C95" s="2">
        <v>1</v>
      </c>
      <c r="D95" s="2">
        <v>1</v>
      </c>
      <c r="E95" s="2">
        <v>2</v>
      </c>
      <c r="F95" s="2">
        <v>1</v>
      </c>
      <c r="G95" s="2">
        <v>1</v>
      </c>
      <c r="H95" s="2">
        <v>5000</v>
      </c>
      <c r="I95" s="2">
        <v>2</v>
      </c>
      <c r="J95" s="2">
        <v>3</v>
      </c>
    </row>
    <row r="96" spans="2:10">
      <c r="B96" s="2">
        <v>12</v>
      </c>
      <c r="C96" s="2">
        <v>1</v>
      </c>
      <c r="D96" s="2">
        <v>1</v>
      </c>
      <c r="E96" s="2">
        <v>3</v>
      </c>
      <c r="F96" s="2">
        <v>2</v>
      </c>
      <c r="G96" s="2">
        <v>1</v>
      </c>
      <c r="H96" s="2">
        <v>2000</v>
      </c>
      <c r="I96" s="2">
        <v>1</v>
      </c>
      <c r="J96" s="2">
        <v>3</v>
      </c>
    </row>
    <row r="97" spans="2:10">
      <c r="B97" s="2">
        <v>13</v>
      </c>
      <c r="C97" s="2">
        <v>1</v>
      </c>
      <c r="D97" s="2">
        <v>1</v>
      </c>
      <c r="E97" s="2">
        <v>3</v>
      </c>
      <c r="F97" s="2">
        <v>1</v>
      </c>
      <c r="G97" s="2">
        <v>2</v>
      </c>
      <c r="H97" s="2">
        <v>0</v>
      </c>
      <c r="I97" s="2">
        <v>1</v>
      </c>
      <c r="J97" s="2">
        <v>3</v>
      </c>
    </row>
    <row r="98" spans="2:10">
      <c r="B98" s="2">
        <v>38</v>
      </c>
      <c r="C98" s="2">
        <v>1</v>
      </c>
      <c r="D98" s="2">
        <v>1</v>
      </c>
      <c r="E98" s="2">
        <v>3</v>
      </c>
      <c r="F98" s="2">
        <v>1</v>
      </c>
      <c r="H98" s="2">
        <v>0</v>
      </c>
      <c r="I98" s="2">
        <v>1</v>
      </c>
      <c r="J98" s="2">
        <v>3</v>
      </c>
    </row>
    <row r="99" spans="2:10">
      <c r="B99" s="2">
        <v>57</v>
      </c>
      <c r="C99" s="2">
        <v>1</v>
      </c>
      <c r="D99" s="2">
        <v>1</v>
      </c>
      <c r="E99" s="2">
        <v>2</v>
      </c>
      <c r="F99" s="2">
        <v>1</v>
      </c>
      <c r="G99" s="2">
        <v>1</v>
      </c>
      <c r="H99" s="2">
        <v>1000</v>
      </c>
      <c r="I99" s="2">
        <v>1</v>
      </c>
      <c r="J99" s="2">
        <v>3</v>
      </c>
    </row>
    <row r="100" spans="2:10">
      <c r="B100" s="2">
        <v>12</v>
      </c>
      <c r="C100" s="2">
        <v>1</v>
      </c>
      <c r="D100" s="2">
        <v>1</v>
      </c>
      <c r="E100" s="2">
        <v>3</v>
      </c>
      <c r="F100" s="2">
        <v>1</v>
      </c>
      <c r="H100" s="2">
        <v>0</v>
      </c>
      <c r="I100" s="2">
        <v>1</v>
      </c>
      <c r="J100" s="2">
        <v>3</v>
      </c>
    </row>
    <row r="101" spans="2:10">
      <c r="B101" s="2">
        <v>12</v>
      </c>
      <c r="C101" s="2">
        <v>1</v>
      </c>
      <c r="D101" s="2">
        <v>1</v>
      </c>
      <c r="E101" s="2">
        <v>3</v>
      </c>
      <c r="F101" s="2">
        <v>1</v>
      </c>
      <c r="G101" s="2">
        <v>1</v>
      </c>
      <c r="H101" s="2">
        <v>2000</v>
      </c>
      <c r="I101" s="2">
        <v>1</v>
      </c>
      <c r="J101" s="2">
        <v>3</v>
      </c>
    </row>
    <row r="102" spans="2:10">
      <c r="B102" s="2">
        <v>18</v>
      </c>
      <c r="C102" s="2">
        <v>1</v>
      </c>
      <c r="D102" s="2">
        <v>1</v>
      </c>
      <c r="E102" s="2">
        <v>3</v>
      </c>
      <c r="F102" s="2">
        <v>1</v>
      </c>
      <c r="G102" s="2">
        <v>1</v>
      </c>
      <c r="H102" s="2">
        <v>10000</v>
      </c>
      <c r="I102" s="2">
        <v>1</v>
      </c>
      <c r="J102" s="2">
        <v>3</v>
      </c>
    </row>
    <row r="103" spans="2:10">
      <c r="B103" s="2">
        <v>10</v>
      </c>
      <c r="C103" s="2">
        <v>1</v>
      </c>
      <c r="D103" s="2">
        <v>1</v>
      </c>
      <c r="E103" s="2">
        <v>3</v>
      </c>
      <c r="F103" s="2">
        <v>2</v>
      </c>
      <c r="G103" s="2">
        <v>1</v>
      </c>
      <c r="H103" s="2">
        <v>1000</v>
      </c>
      <c r="I103" s="2">
        <v>1</v>
      </c>
      <c r="J103" s="2">
        <v>3</v>
      </c>
    </row>
    <row r="104" spans="2:10">
      <c r="B104" s="2">
        <v>32</v>
      </c>
      <c r="C104" s="2">
        <v>1</v>
      </c>
      <c r="D104" s="2">
        <v>1</v>
      </c>
      <c r="E104" s="2">
        <v>3</v>
      </c>
      <c r="F104" s="2">
        <v>2</v>
      </c>
      <c r="G104" s="2">
        <v>1</v>
      </c>
      <c r="H104" s="2">
        <v>1000</v>
      </c>
      <c r="I104" s="2">
        <v>1</v>
      </c>
      <c r="J104" s="2">
        <v>2</v>
      </c>
    </row>
    <row r="105" spans="2:10">
      <c r="B105" s="2">
        <v>14</v>
      </c>
      <c r="C105" s="2">
        <v>1</v>
      </c>
      <c r="D105" s="2">
        <v>1</v>
      </c>
      <c r="E105" s="2">
        <v>3</v>
      </c>
      <c r="F105" s="2">
        <v>2</v>
      </c>
      <c r="G105" s="2">
        <v>1</v>
      </c>
      <c r="H105" s="2">
        <v>1000</v>
      </c>
      <c r="I105" s="2">
        <v>1</v>
      </c>
      <c r="J105" s="2">
        <v>3</v>
      </c>
    </row>
    <row r="106" spans="2:10">
      <c r="B106" s="2">
        <v>12</v>
      </c>
      <c r="C106" s="2">
        <v>1</v>
      </c>
      <c r="D106" s="2">
        <v>2</v>
      </c>
      <c r="E106" s="2">
        <v>2</v>
      </c>
      <c r="F106" s="2">
        <v>1</v>
      </c>
      <c r="G106" s="2">
        <v>2</v>
      </c>
      <c r="H106" s="2">
        <v>1000</v>
      </c>
      <c r="I106" s="2">
        <v>1</v>
      </c>
      <c r="J106" s="2">
        <v>3</v>
      </c>
    </row>
    <row r="107" spans="2:10">
      <c r="B107" s="2">
        <v>33</v>
      </c>
      <c r="C107" s="2">
        <v>1</v>
      </c>
      <c r="D107" s="2">
        <v>2</v>
      </c>
      <c r="E107" s="2">
        <v>3</v>
      </c>
      <c r="F107" s="2">
        <v>1</v>
      </c>
      <c r="G107" s="2">
        <v>2</v>
      </c>
      <c r="H107" s="2">
        <v>1000</v>
      </c>
      <c r="I107" s="2">
        <v>1</v>
      </c>
      <c r="J107" s="2">
        <v>3</v>
      </c>
    </row>
    <row r="108" spans="2:10">
      <c r="B108" s="2">
        <v>17</v>
      </c>
      <c r="C108" s="2">
        <v>1</v>
      </c>
      <c r="D108" s="2">
        <v>3</v>
      </c>
      <c r="E108" s="2">
        <v>3</v>
      </c>
      <c r="F108" s="2">
        <v>2</v>
      </c>
      <c r="G108" s="2">
        <v>1</v>
      </c>
      <c r="H108" s="2">
        <v>1000</v>
      </c>
      <c r="I108" s="2">
        <v>1</v>
      </c>
      <c r="J108" s="2">
        <v>2</v>
      </c>
    </row>
    <row r="109" spans="2:10">
      <c r="B109" s="2">
        <v>13</v>
      </c>
      <c r="C109" s="2">
        <v>1</v>
      </c>
      <c r="D109" s="2">
        <v>1</v>
      </c>
      <c r="E109" s="2">
        <v>3</v>
      </c>
      <c r="G109" s="2">
        <v>1</v>
      </c>
      <c r="H109" s="2">
        <v>0</v>
      </c>
      <c r="I109" s="2">
        <v>1</v>
      </c>
      <c r="J109" s="2">
        <v>2</v>
      </c>
    </row>
    <row r="110" spans="2:10">
      <c r="C110" s="2">
        <v>1</v>
      </c>
      <c r="D110" s="2">
        <v>3</v>
      </c>
      <c r="E110" s="2">
        <v>3</v>
      </c>
      <c r="F110" s="2">
        <v>2</v>
      </c>
      <c r="G110" s="2">
        <v>1</v>
      </c>
      <c r="H110" s="2">
        <v>1000</v>
      </c>
      <c r="I110" s="2">
        <v>1</v>
      </c>
      <c r="J110" s="2">
        <v>3</v>
      </c>
    </row>
    <row r="111" spans="2:10">
      <c r="B111" s="2">
        <v>16</v>
      </c>
      <c r="C111" s="2">
        <v>1</v>
      </c>
      <c r="D111" s="2">
        <v>1</v>
      </c>
      <c r="E111" s="2">
        <v>3</v>
      </c>
      <c r="F111" s="2">
        <v>1</v>
      </c>
      <c r="G111" s="2">
        <v>1</v>
      </c>
      <c r="H111" s="2">
        <v>0</v>
      </c>
      <c r="I111" s="2">
        <v>1</v>
      </c>
      <c r="J111" s="2">
        <v>3</v>
      </c>
    </row>
    <row r="112" spans="2:10">
      <c r="B112" s="2">
        <v>14</v>
      </c>
      <c r="C112" s="2">
        <v>1</v>
      </c>
      <c r="D112" s="2">
        <v>1</v>
      </c>
      <c r="E112" s="2">
        <v>3</v>
      </c>
      <c r="F112" s="2">
        <v>2</v>
      </c>
      <c r="G112" s="2">
        <v>1</v>
      </c>
      <c r="H112" s="2">
        <v>1000</v>
      </c>
      <c r="I112" s="2">
        <v>1</v>
      </c>
      <c r="J112" s="2">
        <v>3</v>
      </c>
    </row>
    <row r="113" spans="2:17">
      <c r="B113" s="2">
        <v>13</v>
      </c>
      <c r="C113" s="2">
        <v>1</v>
      </c>
      <c r="D113" s="2">
        <v>3</v>
      </c>
      <c r="E113" s="2">
        <v>2</v>
      </c>
      <c r="F113" s="2">
        <v>2</v>
      </c>
      <c r="G113" s="2">
        <v>2</v>
      </c>
      <c r="H113" s="2">
        <v>0</v>
      </c>
      <c r="I113" s="2">
        <v>1</v>
      </c>
      <c r="J113" s="2">
        <v>3</v>
      </c>
    </row>
    <row r="114" spans="2:17">
      <c r="B114" s="2">
        <v>10</v>
      </c>
      <c r="C114" s="2">
        <v>1</v>
      </c>
      <c r="D114" s="2">
        <v>3</v>
      </c>
      <c r="E114" s="2">
        <v>3</v>
      </c>
      <c r="F114" s="2">
        <v>1</v>
      </c>
      <c r="G114" s="2">
        <v>2</v>
      </c>
      <c r="H114" s="2">
        <v>0</v>
      </c>
      <c r="I114" s="2">
        <v>1</v>
      </c>
      <c r="J114" s="2">
        <v>3</v>
      </c>
    </row>
    <row r="115" spans="2:17">
      <c r="B115" s="2">
        <v>27</v>
      </c>
      <c r="C115" s="2">
        <v>1</v>
      </c>
      <c r="D115" s="2">
        <v>3</v>
      </c>
      <c r="E115" s="2">
        <v>3</v>
      </c>
      <c r="F115" s="2">
        <v>1</v>
      </c>
      <c r="G115" s="2">
        <v>2</v>
      </c>
      <c r="H115" s="2">
        <v>0</v>
      </c>
      <c r="I115" s="2">
        <v>1</v>
      </c>
      <c r="J115" s="2">
        <v>3</v>
      </c>
    </row>
    <row r="116" spans="2:17">
      <c r="B116" s="2">
        <v>27</v>
      </c>
      <c r="C116" s="2">
        <v>1</v>
      </c>
      <c r="D116" s="2">
        <v>3</v>
      </c>
      <c r="E116" s="2">
        <v>3</v>
      </c>
      <c r="F116" s="2">
        <v>2</v>
      </c>
      <c r="G116" s="2">
        <v>1</v>
      </c>
      <c r="H116" s="2">
        <v>1000</v>
      </c>
      <c r="I116" s="2">
        <v>1</v>
      </c>
      <c r="J116" s="2">
        <v>3</v>
      </c>
    </row>
    <row r="117" spans="2:17">
      <c r="B117" s="2">
        <v>47</v>
      </c>
      <c r="C117" s="2">
        <v>1</v>
      </c>
      <c r="D117" s="2">
        <v>2</v>
      </c>
      <c r="E117" s="2">
        <v>3</v>
      </c>
      <c r="F117" s="2">
        <v>1</v>
      </c>
      <c r="G117" s="2">
        <v>2</v>
      </c>
      <c r="H117" s="2">
        <v>0</v>
      </c>
      <c r="I117" s="2">
        <v>1</v>
      </c>
      <c r="J117" s="2">
        <v>3</v>
      </c>
    </row>
    <row r="118" spans="2:17">
      <c r="B118" s="2">
        <v>42</v>
      </c>
      <c r="C118" s="2">
        <v>1</v>
      </c>
      <c r="D118" s="2">
        <v>3</v>
      </c>
      <c r="E118" s="2">
        <v>3</v>
      </c>
      <c r="F118" s="2">
        <v>1</v>
      </c>
      <c r="H118" s="2">
        <v>0</v>
      </c>
      <c r="I118" s="2">
        <v>1</v>
      </c>
      <c r="J118" s="2">
        <v>3</v>
      </c>
    </row>
    <row r="119" spans="2:17">
      <c r="B119" s="2">
        <v>51</v>
      </c>
      <c r="C119" s="2">
        <v>1</v>
      </c>
      <c r="D119" s="2">
        <v>1</v>
      </c>
      <c r="E119" s="2">
        <v>2</v>
      </c>
      <c r="F119" s="2">
        <v>1</v>
      </c>
      <c r="G119" s="2">
        <v>1</v>
      </c>
      <c r="H119" s="2">
        <v>2000</v>
      </c>
      <c r="I119" s="2">
        <v>1</v>
      </c>
      <c r="J119" s="2">
        <v>2</v>
      </c>
    </row>
    <row r="120" spans="2:17">
      <c r="B120" s="2">
        <v>10</v>
      </c>
      <c r="C120" s="2">
        <v>1</v>
      </c>
      <c r="D120" s="2">
        <v>1</v>
      </c>
      <c r="E120" s="2">
        <v>3</v>
      </c>
      <c r="F120" s="2">
        <v>2</v>
      </c>
      <c r="G120" s="2">
        <v>1</v>
      </c>
      <c r="H120" s="2">
        <v>0</v>
      </c>
      <c r="I120" s="2">
        <v>2</v>
      </c>
      <c r="J120" s="2">
        <v>3</v>
      </c>
      <c r="M120" s="14" t="s">
        <v>82</v>
      </c>
      <c r="N120" s="14" t="s">
        <v>83</v>
      </c>
    </row>
    <row r="121" spans="2:17">
      <c r="B121" s="2">
        <v>13</v>
      </c>
      <c r="C121" s="2">
        <v>1</v>
      </c>
      <c r="D121" s="2">
        <v>1</v>
      </c>
      <c r="E121" s="2">
        <v>3</v>
      </c>
      <c r="F121" s="2">
        <v>2</v>
      </c>
      <c r="G121" s="2">
        <v>2</v>
      </c>
      <c r="H121" s="2">
        <v>0</v>
      </c>
      <c r="I121" s="2">
        <v>1</v>
      </c>
      <c r="J121" s="2">
        <v>2</v>
      </c>
      <c r="M121" s="14" t="s">
        <v>85</v>
      </c>
      <c r="N121" s="2">
        <v>1</v>
      </c>
      <c r="O121" s="2">
        <v>2</v>
      </c>
      <c r="P121" s="2">
        <v>3</v>
      </c>
      <c r="Q121" s="2" t="s">
        <v>84</v>
      </c>
    </row>
    <row r="122" spans="2:17">
      <c r="B122" s="2">
        <v>12</v>
      </c>
      <c r="C122" s="2">
        <v>1</v>
      </c>
      <c r="D122" s="2">
        <v>1</v>
      </c>
      <c r="E122" s="2">
        <v>3</v>
      </c>
      <c r="F122" s="2">
        <v>1</v>
      </c>
      <c r="G122" s="2">
        <v>2</v>
      </c>
      <c r="H122" s="2">
        <v>0</v>
      </c>
      <c r="I122" s="2">
        <v>1</v>
      </c>
      <c r="J122" s="2">
        <v>3</v>
      </c>
      <c r="M122" s="15">
        <v>1</v>
      </c>
      <c r="N122" s="13">
        <v>41</v>
      </c>
      <c r="O122" s="13">
        <v>11</v>
      </c>
      <c r="P122" s="13">
        <v>8</v>
      </c>
      <c r="Q122" s="13">
        <v>60</v>
      </c>
    </row>
    <row r="123" spans="2:17">
      <c r="B123" s="2">
        <v>10</v>
      </c>
      <c r="C123" s="2">
        <v>1</v>
      </c>
      <c r="D123" s="2">
        <v>1</v>
      </c>
      <c r="E123" s="2">
        <v>3</v>
      </c>
      <c r="F123" s="2">
        <v>2</v>
      </c>
      <c r="G123" s="2">
        <v>1</v>
      </c>
      <c r="H123" s="2">
        <v>1000</v>
      </c>
      <c r="I123" s="2">
        <v>1</v>
      </c>
      <c r="J123" s="2">
        <v>3</v>
      </c>
      <c r="M123" s="15">
        <v>2</v>
      </c>
      <c r="N123" s="13">
        <v>88</v>
      </c>
      <c r="O123" s="13">
        <v>62</v>
      </c>
      <c r="P123" s="13">
        <v>22</v>
      </c>
      <c r="Q123" s="13">
        <v>172</v>
      </c>
    </row>
    <row r="124" spans="2:17">
      <c r="B124" s="2">
        <v>28</v>
      </c>
      <c r="C124" s="2">
        <v>1</v>
      </c>
      <c r="D124" s="2">
        <v>1</v>
      </c>
      <c r="E124" s="2">
        <v>3</v>
      </c>
      <c r="F124" s="2">
        <v>1</v>
      </c>
      <c r="G124" s="2">
        <v>1</v>
      </c>
      <c r="H124" s="2">
        <v>5000</v>
      </c>
      <c r="I124" s="2">
        <v>1</v>
      </c>
      <c r="J124" s="2">
        <v>3</v>
      </c>
      <c r="M124" s="15" t="s">
        <v>84</v>
      </c>
      <c r="N124" s="13">
        <v>129</v>
      </c>
      <c r="O124" s="13">
        <v>73</v>
      </c>
      <c r="P124" s="13">
        <v>30</v>
      </c>
      <c r="Q124" s="13">
        <v>232</v>
      </c>
    </row>
    <row r="125" spans="2:17">
      <c r="B125" s="2">
        <v>32</v>
      </c>
      <c r="C125" s="2">
        <v>1</v>
      </c>
      <c r="D125" s="2">
        <v>1</v>
      </c>
      <c r="E125" s="2">
        <v>3</v>
      </c>
      <c r="F125" s="2">
        <v>1</v>
      </c>
      <c r="G125" s="2">
        <v>1</v>
      </c>
      <c r="H125" s="2">
        <v>1000</v>
      </c>
      <c r="I125" s="2">
        <v>1</v>
      </c>
      <c r="J125" s="2">
        <v>3</v>
      </c>
    </row>
    <row r="126" spans="2:17">
      <c r="B126" s="2">
        <v>35</v>
      </c>
      <c r="C126" s="2">
        <v>1</v>
      </c>
      <c r="D126" s="2">
        <v>1</v>
      </c>
      <c r="E126" s="2">
        <v>3</v>
      </c>
      <c r="F126" s="2">
        <v>2</v>
      </c>
      <c r="G126" s="2">
        <v>1</v>
      </c>
      <c r="H126" s="2">
        <v>1000</v>
      </c>
      <c r="I126" s="2">
        <v>1</v>
      </c>
      <c r="J126" s="2">
        <v>3</v>
      </c>
    </row>
    <row r="127" spans="2:17">
      <c r="B127" s="2">
        <v>52</v>
      </c>
      <c r="C127" s="2">
        <v>1</v>
      </c>
      <c r="D127" s="2">
        <v>1</v>
      </c>
      <c r="E127" s="2">
        <v>3</v>
      </c>
      <c r="F127" s="2">
        <v>1</v>
      </c>
      <c r="G127" s="2">
        <v>1</v>
      </c>
      <c r="H127" s="2">
        <v>10000</v>
      </c>
      <c r="I127" s="2">
        <v>1</v>
      </c>
      <c r="J127" s="2">
        <v>2</v>
      </c>
      <c r="P127" s="13"/>
    </row>
    <row r="128" spans="2:17">
      <c r="B128" s="2">
        <v>39</v>
      </c>
      <c r="C128" s="2">
        <v>1</v>
      </c>
      <c r="D128" s="2">
        <v>1</v>
      </c>
      <c r="E128" s="2">
        <v>3</v>
      </c>
      <c r="F128" s="2">
        <v>1</v>
      </c>
      <c r="G128" s="2">
        <v>2</v>
      </c>
      <c r="H128" s="2">
        <v>5000</v>
      </c>
      <c r="I128" s="2">
        <v>1</v>
      </c>
      <c r="J128" s="2">
        <v>3</v>
      </c>
      <c r="P128" s="13"/>
    </row>
    <row r="129" spans="2:16">
      <c r="B129" s="2">
        <v>13</v>
      </c>
      <c r="C129" s="2">
        <v>1</v>
      </c>
      <c r="D129" s="2">
        <v>1</v>
      </c>
      <c r="E129" s="2">
        <v>3</v>
      </c>
      <c r="F129" s="2">
        <v>2</v>
      </c>
      <c r="G129" s="2">
        <v>1</v>
      </c>
      <c r="H129" s="2">
        <v>0</v>
      </c>
      <c r="I129" s="2">
        <v>1</v>
      </c>
      <c r="J129" s="2">
        <v>2</v>
      </c>
    </row>
    <row r="130" spans="2:16">
      <c r="B130" s="2">
        <v>16</v>
      </c>
      <c r="C130" s="2">
        <v>1</v>
      </c>
      <c r="D130" s="2">
        <v>1</v>
      </c>
      <c r="E130" s="2">
        <v>3</v>
      </c>
      <c r="F130" s="2">
        <v>1</v>
      </c>
      <c r="G130" s="2">
        <v>1</v>
      </c>
      <c r="H130" s="2">
        <v>0</v>
      </c>
      <c r="I130" s="2">
        <v>1</v>
      </c>
      <c r="J130" s="2">
        <v>3</v>
      </c>
    </row>
    <row r="131" spans="2:16">
      <c r="B131" s="2">
        <v>33</v>
      </c>
      <c r="C131" s="2">
        <v>1</v>
      </c>
      <c r="D131" s="2">
        <v>1</v>
      </c>
      <c r="E131" s="2">
        <v>3</v>
      </c>
      <c r="F131" s="2">
        <v>1</v>
      </c>
      <c r="G131" s="2">
        <v>1</v>
      </c>
      <c r="H131" s="2">
        <v>5000</v>
      </c>
      <c r="I131" s="2">
        <v>1</v>
      </c>
      <c r="J131" s="2">
        <v>3</v>
      </c>
      <c r="P131" s="2"/>
    </row>
    <row r="132" spans="2:16">
      <c r="B132" s="2">
        <v>11</v>
      </c>
      <c r="C132" s="2">
        <v>1</v>
      </c>
      <c r="D132" s="2">
        <v>1</v>
      </c>
      <c r="E132" s="2">
        <v>3</v>
      </c>
      <c r="F132" s="2">
        <v>2</v>
      </c>
      <c r="G132" s="2">
        <v>1</v>
      </c>
      <c r="H132" s="2">
        <v>1000</v>
      </c>
      <c r="I132" s="2">
        <v>1</v>
      </c>
      <c r="J132" s="2">
        <v>3</v>
      </c>
      <c r="P132" s="13"/>
    </row>
    <row r="133" spans="2:16">
      <c r="B133" s="2">
        <v>10</v>
      </c>
      <c r="C133" s="2">
        <v>1</v>
      </c>
      <c r="D133" s="2">
        <v>1</v>
      </c>
      <c r="E133" s="2">
        <v>3</v>
      </c>
      <c r="F133" s="2">
        <v>1</v>
      </c>
      <c r="G133" s="2">
        <v>1</v>
      </c>
      <c r="H133" s="2">
        <v>0</v>
      </c>
      <c r="I133" s="2">
        <v>2</v>
      </c>
      <c r="J133" s="2">
        <v>3</v>
      </c>
      <c r="P133" s="13"/>
    </row>
    <row r="134" spans="2:16">
      <c r="B134" s="2">
        <v>33</v>
      </c>
      <c r="C134" s="2">
        <v>1</v>
      </c>
      <c r="D134" s="2">
        <v>1</v>
      </c>
      <c r="E134" s="2">
        <v>3</v>
      </c>
      <c r="F134" s="2">
        <v>1</v>
      </c>
      <c r="G134" s="2">
        <v>1</v>
      </c>
      <c r="H134" s="2">
        <v>10000</v>
      </c>
      <c r="I134" s="2">
        <v>1</v>
      </c>
      <c r="J134" s="2">
        <v>3</v>
      </c>
      <c r="P134" s="13"/>
    </row>
    <row r="135" spans="2:16">
      <c r="B135" s="2">
        <v>36</v>
      </c>
      <c r="C135" s="2">
        <v>1</v>
      </c>
      <c r="D135" s="2">
        <v>1</v>
      </c>
      <c r="E135" s="2">
        <v>3</v>
      </c>
      <c r="F135" s="2">
        <v>1</v>
      </c>
      <c r="G135" s="2">
        <v>1</v>
      </c>
      <c r="H135" s="2">
        <v>100</v>
      </c>
      <c r="I135" s="2">
        <v>1</v>
      </c>
      <c r="J135" s="2">
        <v>3</v>
      </c>
      <c r="P135" s="13"/>
    </row>
    <row r="136" spans="2:16">
      <c r="B136" s="2">
        <v>47</v>
      </c>
      <c r="C136" s="2">
        <v>1</v>
      </c>
      <c r="D136" s="2">
        <v>1</v>
      </c>
      <c r="E136" s="2">
        <v>3</v>
      </c>
      <c r="F136" s="2">
        <v>1</v>
      </c>
      <c r="G136" s="2">
        <v>1</v>
      </c>
      <c r="H136" s="2">
        <v>1000</v>
      </c>
      <c r="I136" s="2">
        <v>1</v>
      </c>
      <c r="J136" s="2">
        <v>2</v>
      </c>
    </row>
    <row r="137" spans="2:16">
      <c r="B137" s="2">
        <v>10</v>
      </c>
      <c r="C137" s="2">
        <v>1</v>
      </c>
      <c r="D137" s="2">
        <v>2</v>
      </c>
      <c r="E137" s="2">
        <v>3</v>
      </c>
      <c r="F137" s="2">
        <v>1</v>
      </c>
      <c r="G137" s="2">
        <v>1</v>
      </c>
      <c r="H137" s="2">
        <v>1000</v>
      </c>
      <c r="I137" s="2">
        <v>1</v>
      </c>
      <c r="J137" s="2">
        <v>3</v>
      </c>
    </row>
    <row r="138" spans="2:16">
      <c r="B138" s="2">
        <v>45</v>
      </c>
      <c r="C138" s="2">
        <v>1</v>
      </c>
      <c r="D138" s="2">
        <v>2</v>
      </c>
      <c r="E138" s="2">
        <v>1</v>
      </c>
      <c r="F138" s="2">
        <v>1</v>
      </c>
      <c r="G138" s="2">
        <v>1</v>
      </c>
      <c r="H138" s="2">
        <v>1000</v>
      </c>
      <c r="I138" s="2">
        <v>3</v>
      </c>
      <c r="J138" s="2">
        <v>3</v>
      </c>
    </row>
    <row r="139" spans="2:16">
      <c r="B139" s="2">
        <v>52</v>
      </c>
      <c r="C139" s="2">
        <v>1</v>
      </c>
      <c r="D139" s="2">
        <v>2</v>
      </c>
      <c r="E139" s="2">
        <v>3</v>
      </c>
      <c r="F139" s="2">
        <v>1</v>
      </c>
      <c r="H139" s="2">
        <v>0</v>
      </c>
      <c r="I139" s="2">
        <v>1</v>
      </c>
      <c r="J139" s="2">
        <v>3</v>
      </c>
    </row>
    <row r="140" spans="2:16">
      <c r="B140" s="2">
        <v>14</v>
      </c>
      <c r="C140" s="2">
        <v>1</v>
      </c>
      <c r="D140" s="2">
        <v>2</v>
      </c>
      <c r="E140" s="2">
        <v>3</v>
      </c>
      <c r="F140" s="2">
        <v>1</v>
      </c>
      <c r="G140" s="2">
        <v>1</v>
      </c>
      <c r="H140" s="2">
        <v>0</v>
      </c>
      <c r="I140" s="2">
        <v>1</v>
      </c>
      <c r="J140" s="2">
        <v>3</v>
      </c>
    </row>
    <row r="141" spans="2:16">
      <c r="B141" s="2">
        <v>13</v>
      </c>
      <c r="C141" s="2">
        <v>1</v>
      </c>
      <c r="D141" s="2">
        <v>2</v>
      </c>
      <c r="E141" s="2">
        <v>3</v>
      </c>
      <c r="F141" s="2">
        <v>1</v>
      </c>
      <c r="G141" s="2">
        <v>2</v>
      </c>
      <c r="H141" s="2">
        <v>0</v>
      </c>
      <c r="I141" s="2">
        <v>1</v>
      </c>
      <c r="J141" s="2">
        <v>3</v>
      </c>
    </row>
    <row r="142" spans="2:16">
      <c r="B142" s="2">
        <v>10</v>
      </c>
      <c r="C142" s="2">
        <v>1</v>
      </c>
      <c r="D142" s="2">
        <v>2</v>
      </c>
      <c r="E142" s="2">
        <v>3</v>
      </c>
      <c r="F142" s="2">
        <v>1</v>
      </c>
      <c r="G142" s="2">
        <v>2</v>
      </c>
      <c r="H142" s="2">
        <v>10000</v>
      </c>
      <c r="I142" s="2">
        <v>1</v>
      </c>
      <c r="J142" s="2">
        <v>3</v>
      </c>
    </row>
    <row r="143" spans="2:16">
      <c r="B143" s="2">
        <v>13</v>
      </c>
      <c r="C143" s="2">
        <v>1</v>
      </c>
      <c r="D143" s="2">
        <v>1</v>
      </c>
      <c r="E143" s="2">
        <v>3</v>
      </c>
      <c r="F143" s="2">
        <v>2</v>
      </c>
      <c r="G143" s="2">
        <v>1</v>
      </c>
      <c r="H143" s="2">
        <v>500</v>
      </c>
      <c r="I143" s="2">
        <v>1</v>
      </c>
      <c r="J143" s="2">
        <v>2</v>
      </c>
    </row>
    <row r="144" spans="2:16">
      <c r="C144" s="2">
        <v>1</v>
      </c>
      <c r="D144" s="2">
        <v>2</v>
      </c>
      <c r="E144" s="2">
        <v>3</v>
      </c>
      <c r="F144" s="2">
        <v>1</v>
      </c>
      <c r="G144" s="2">
        <v>1</v>
      </c>
      <c r="H144" s="2">
        <v>1000</v>
      </c>
      <c r="I144" s="2">
        <v>1</v>
      </c>
      <c r="J144" s="2">
        <v>3</v>
      </c>
    </row>
    <row r="145" spans="2:10">
      <c r="C145" s="2">
        <v>1</v>
      </c>
      <c r="D145" s="2">
        <v>1</v>
      </c>
      <c r="E145" s="2">
        <v>3</v>
      </c>
      <c r="F145" s="2">
        <v>2</v>
      </c>
      <c r="G145" s="2">
        <v>2</v>
      </c>
      <c r="H145" s="2">
        <v>0</v>
      </c>
      <c r="I145" s="2">
        <v>1</v>
      </c>
      <c r="J145" s="2">
        <v>2</v>
      </c>
    </row>
    <row r="146" spans="2:10">
      <c r="B146" s="2">
        <v>10</v>
      </c>
      <c r="C146" s="2">
        <v>1</v>
      </c>
      <c r="D146" s="2">
        <v>1</v>
      </c>
      <c r="E146" s="2">
        <v>3</v>
      </c>
      <c r="F146" s="2">
        <v>1</v>
      </c>
      <c r="G146" s="2">
        <v>2</v>
      </c>
      <c r="H146" s="2">
        <v>0</v>
      </c>
      <c r="I146" s="2">
        <v>1</v>
      </c>
      <c r="J146" s="2">
        <v>2</v>
      </c>
    </row>
    <row r="147" spans="2:10">
      <c r="B147" s="2">
        <v>15</v>
      </c>
      <c r="C147" s="2">
        <v>1</v>
      </c>
      <c r="D147" s="2">
        <v>1</v>
      </c>
      <c r="E147" s="2">
        <v>3</v>
      </c>
      <c r="F147" s="2">
        <v>1</v>
      </c>
      <c r="G147" s="2">
        <v>1</v>
      </c>
      <c r="H147" s="2">
        <v>10000</v>
      </c>
      <c r="I147" s="2">
        <v>1</v>
      </c>
      <c r="J147" s="2">
        <v>3</v>
      </c>
    </row>
  </sheetData>
  <mergeCells count="1">
    <mergeCell ref="K1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pane xSplit="1" ySplit="4" topLeftCell="C5" activePane="bottomRight" state="frozen"/>
      <selection activeCell="B3" sqref="B3"/>
      <selection pane="topRight" activeCell="B3" sqref="B3"/>
      <selection pane="bottomLeft" activeCell="B3" sqref="B3"/>
      <selection pane="bottomRight" activeCell="G12" sqref="G12"/>
    </sheetView>
  </sheetViews>
  <sheetFormatPr baseColWidth="10" defaultRowHeight="15"/>
  <cols>
    <col min="1" max="1" width="17.28515625" customWidth="1"/>
    <col min="2" max="2" width="21.7109375" customWidth="1"/>
    <col min="3" max="3" width="25.28515625" customWidth="1"/>
    <col min="4" max="4" width="30.140625" customWidth="1"/>
    <col min="5" max="5" width="29.28515625" customWidth="1"/>
    <col min="6" max="6" width="29.7109375" customWidth="1"/>
    <col min="7" max="7" width="29.28515625" customWidth="1"/>
    <col min="8" max="8" width="26.140625" customWidth="1"/>
    <col min="9" max="9" width="24.85546875" customWidth="1"/>
  </cols>
  <sheetData>
    <row r="1" spans="1:10">
      <c r="A1" s="12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>
      <c r="A2" s="12" t="s">
        <v>19</v>
      </c>
      <c r="B2" s="11" t="s">
        <v>10</v>
      </c>
      <c r="C2" s="11" t="s">
        <v>11</v>
      </c>
      <c r="D2" s="11" t="s">
        <v>12</v>
      </c>
      <c r="E2" s="11" t="s">
        <v>13</v>
      </c>
      <c r="F2" s="11" t="s">
        <v>14</v>
      </c>
      <c r="G2" s="11" t="s">
        <v>15</v>
      </c>
      <c r="H2" s="11" t="s">
        <v>16</v>
      </c>
      <c r="I2" s="11" t="s">
        <v>17</v>
      </c>
      <c r="J2" s="11" t="s">
        <v>18</v>
      </c>
    </row>
    <row r="3" spans="1:10">
      <c r="A3" s="12" t="s">
        <v>20</v>
      </c>
      <c r="B3" s="11" t="s">
        <v>21</v>
      </c>
      <c r="C3" s="11" t="s">
        <v>21</v>
      </c>
      <c r="D3" s="11" t="s">
        <v>21</v>
      </c>
      <c r="E3" s="11" t="s">
        <v>21</v>
      </c>
      <c r="F3" s="11" t="s">
        <v>21</v>
      </c>
      <c r="G3" s="11" t="s">
        <v>21</v>
      </c>
      <c r="H3" s="11" t="s">
        <v>21</v>
      </c>
      <c r="I3" s="11" t="s">
        <v>21</v>
      </c>
      <c r="J3" s="11" t="s">
        <v>21</v>
      </c>
    </row>
    <row r="4" spans="1:10">
      <c r="A4" s="12" t="s">
        <v>22</v>
      </c>
      <c r="B4" s="11" t="s">
        <v>23</v>
      </c>
      <c r="C4" s="11" t="s">
        <v>24</v>
      </c>
      <c r="D4" s="11" t="s">
        <v>23</v>
      </c>
      <c r="E4" s="11" t="s">
        <v>24</v>
      </c>
      <c r="F4" s="11" t="s">
        <v>23</v>
      </c>
      <c r="G4" s="11" t="s">
        <v>23</v>
      </c>
      <c r="H4" s="11" t="s">
        <v>24</v>
      </c>
      <c r="I4" s="11" t="s">
        <v>24</v>
      </c>
      <c r="J4" s="11" t="s">
        <v>23</v>
      </c>
    </row>
    <row r="5" spans="1:10">
      <c r="A5" s="12" t="s">
        <v>25</v>
      </c>
      <c r="B5" s="11" t="s">
        <v>21</v>
      </c>
      <c r="C5" s="11" t="s">
        <v>21</v>
      </c>
      <c r="D5" s="11" t="s">
        <v>21</v>
      </c>
      <c r="E5" s="11" t="s">
        <v>21</v>
      </c>
      <c r="F5" s="11" t="s">
        <v>21</v>
      </c>
      <c r="G5" s="11" t="s">
        <v>21</v>
      </c>
      <c r="H5" s="11" t="s">
        <v>21</v>
      </c>
      <c r="I5" s="11" t="s">
        <v>21</v>
      </c>
      <c r="J5" s="11" t="s">
        <v>21</v>
      </c>
    </row>
    <row r="6" spans="1:10">
      <c r="A6" s="12" t="s">
        <v>26</v>
      </c>
      <c r="C6" s="11" t="s">
        <v>27</v>
      </c>
      <c r="D6" s="11" t="s">
        <v>28</v>
      </c>
      <c r="E6" s="11" t="s">
        <v>29</v>
      </c>
      <c r="F6" s="11" t="s">
        <v>30</v>
      </c>
      <c r="G6" s="11" t="s">
        <v>31</v>
      </c>
      <c r="I6" s="11" t="s">
        <v>32</v>
      </c>
      <c r="J6" s="11" t="s">
        <v>32</v>
      </c>
    </row>
    <row r="7" spans="1:10">
      <c r="C7" s="11" t="s">
        <v>33</v>
      </c>
      <c r="D7" s="11" t="s">
        <v>34</v>
      </c>
      <c r="E7" s="11" t="s">
        <v>35</v>
      </c>
      <c r="F7" s="11" t="s">
        <v>36</v>
      </c>
      <c r="G7" s="11" t="s">
        <v>37</v>
      </c>
      <c r="I7" s="11" t="s">
        <v>38</v>
      </c>
      <c r="J7" s="11" t="s">
        <v>38</v>
      </c>
    </row>
    <row r="8" spans="1:10">
      <c r="D8" s="11" t="s">
        <v>39</v>
      </c>
      <c r="E8" s="11" t="s">
        <v>40</v>
      </c>
      <c r="I8" s="11" t="s">
        <v>41</v>
      </c>
      <c r="J8" s="11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pane ySplit="1" topLeftCell="A2" activePane="bottomLeft" state="frozen"/>
      <selection activeCell="B3" sqref="B3"/>
      <selection pane="bottomLeft" activeCell="B3" sqref="B3"/>
    </sheetView>
  </sheetViews>
  <sheetFormatPr baseColWidth="10" defaultRowHeight="15"/>
  <cols>
    <col min="1" max="1" width="4" style="4" bestFit="1" customWidth="1"/>
    <col min="2" max="2" width="17.5703125" style="4" customWidth="1"/>
    <col min="3" max="3" width="17.5703125" style="3" customWidth="1"/>
    <col min="4" max="4" width="70.28515625" style="4" customWidth="1"/>
    <col min="5" max="5" width="17.5703125" style="3" customWidth="1"/>
    <col min="6" max="6" width="2.28515625" style="4" customWidth="1"/>
    <col min="7" max="7" width="70.28515625" style="4" customWidth="1"/>
  </cols>
  <sheetData>
    <row r="1" spans="1:7">
      <c r="A1" s="5" t="s">
        <v>42</v>
      </c>
      <c r="B1" s="5" t="s">
        <v>43</v>
      </c>
      <c r="C1" s="5" t="s">
        <v>44</v>
      </c>
      <c r="D1" s="5" t="s">
        <v>45</v>
      </c>
      <c r="E1" s="5" t="s">
        <v>46</v>
      </c>
      <c r="F1"/>
      <c r="G1" s="5" t="s">
        <v>47</v>
      </c>
    </row>
    <row r="2" spans="1:7">
      <c r="A2" s="6">
        <v>1</v>
      </c>
      <c r="B2" s="6" t="s">
        <v>48</v>
      </c>
      <c r="C2" s="6" t="s">
        <v>49</v>
      </c>
      <c r="D2" s="7" t="s">
        <v>10</v>
      </c>
      <c r="E2" s="6" t="s">
        <v>50</v>
      </c>
    </row>
    <row r="3" spans="1:7">
      <c r="A3"/>
      <c r="B3" s="4" t="s">
        <v>51</v>
      </c>
      <c r="C3" s="3" t="s">
        <v>1</v>
      </c>
      <c r="D3" s="4" t="s">
        <v>21</v>
      </c>
      <c r="E3" s="3" t="s">
        <v>52</v>
      </c>
    </row>
    <row r="4" spans="1:7">
      <c r="A4"/>
      <c r="B4" s="9" t="s">
        <v>53</v>
      </c>
      <c r="C4" s="8"/>
      <c r="D4" s="9" t="s">
        <v>21</v>
      </c>
      <c r="E4" s="8" t="s">
        <v>21</v>
      </c>
    </row>
    <row r="7" spans="1:7">
      <c r="A7" s="6">
        <v>2</v>
      </c>
      <c r="B7" s="6" t="s">
        <v>48</v>
      </c>
      <c r="C7" s="6" t="s">
        <v>49</v>
      </c>
      <c r="D7" s="7" t="s">
        <v>11</v>
      </c>
      <c r="E7" s="6" t="s">
        <v>54</v>
      </c>
    </row>
    <row r="8" spans="1:7">
      <c r="A8"/>
      <c r="B8" s="4" t="s">
        <v>51</v>
      </c>
      <c r="C8" s="3" t="s">
        <v>2</v>
      </c>
      <c r="D8" s="4" t="s">
        <v>21</v>
      </c>
      <c r="E8" s="3" t="s">
        <v>55</v>
      </c>
    </row>
    <row r="9" spans="1:7">
      <c r="A9"/>
      <c r="B9" s="9" t="s">
        <v>53</v>
      </c>
      <c r="C9" s="8">
        <v>1</v>
      </c>
      <c r="D9" s="9" t="s">
        <v>56</v>
      </c>
      <c r="E9" s="8" t="s">
        <v>57</v>
      </c>
    </row>
    <row r="10" spans="1:7">
      <c r="A10"/>
      <c r="B10"/>
      <c r="C10" s="3">
        <v>2</v>
      </c>
      <c r="D10" s="4" t="s">
        <v>58</v>
      </c>
      <c r="E10" s="3" t="s">
        <v>59</v>
      </c>
    </row>
    <row r="13" spans="1:7">
      <c r="A13" s="6">
        <v>3</v>
      </c>
      <c r="B13" s="6" t="s">
        <v>48</v>
      </c>
      <c r="C13" s="6" t="s">
        <v>49</v>
      </c>
      <c r="D13" s="7" t="s">
        <v>12</v>
      </c>
      <c r="E13" s="6" t="s">
        <v>54</v>
      </c>
    </row>
    <row r="14" spans="1:7">
      <c r="A14"/>
      <c r="B14" s="4" t="s">
        <v>51</v>
      </c>
      <c r="C14" s="3" t="s">
        <v>3</v>
      </c>
      <c r="D14" s="4" t="s">
        <v>21</v>
      </c>
      <c r="E14" s="3" t="s">
        <v>60</v>
      </c>
    </row>
    <row r="15" spans="1:7">
      <c r="A15"/>
      <c r="B15" s="9" t="s">
        <v>53</v>
      </c>
      <c r="C15" s="8">
        <v>1</v>
      </c>
      <c r="D15" s="9" t="s">
        <v>61</v>
      </c>
      <c r="E15" s="8" t="s">
        <v>57</v>
      </c>
    </row>
    <row r="16" spans="1:7">
      <c r="A16"/>
      <c r="B16"/>
      <c r="C16" s="3">
        <v>2</v>
      </c>
      <c r="D16" s="4" t="s">
        <v>62</v>
      </c>
      <c r="E16" s="3" t="s">
        <v>59</v>
      </c>
    </row>
    <row r="17" spans="1:5">
      <c r="A17"/>
      <c r="B17"/>
      <c r="C17" s="3">
        <v>3</v>
      </c>
      <c r="D17" s="4" t="s">
        <v>63</v>
      </c>
      <c r="E17" s="3" t="s">
        <v>64</v>
      </c>
    </row>
    <row r="20" spans="1:5">
      <c r="A20" s="6">
        <v>4</v>
      </c>
      <c r="B20" s="6" t="s">
        <v>48</v>
      </c>
      <c r="C20" s="6" t="s">
        <v>49</v>
      </c>
      <c r="D20" s="7" t="s">
        <v>13</v>
      </c>
      <c r="E20" s="6" t="s">
        <v>54</v>
      </c>
    </row>
    <row r="21" spans="1:5">
      <c r="A21"/>
      <c r="B21" s="4" t="s">
        <v>51</v>
      </c>
      <c r="C21" s="3" t="s">
        <v>4</v>
      </c>
      <c r="D21" s="4" t="s">
        <v>21</v>
      </c>
      <c r="E21" s="3" t="s">
        <v>60</v>
      </c>
    </row>
    <row r="22" spans="1:5">
      <c r="A22"/>
      <c r="B22" s="9" t="s">
        <v>53</v>
      </c>
      <c r="C22" s="8">
        <v>1</v>
      </c>
      <c r="D22" s="9" t="s">
        <v>65</v>
      </c>
      <c r="E22" s="8" t="s">
        <v>57</v>
      </c>
    </row>
    <row r="23" spans="1:5">
      <c r="A23"/>
      <c r="B23"/>
      <c r="C23" s="3">
        <v>2</v>
      </c>
      <c r="D23" s="4" t="s">
        <v>66</v>
      </c>
      <c r="E23" s="3" t="s">
        <v>59</v>
      </c>
    </row>
    <row r="24" spans="1:5">
      <c r="A24"/>
      <c r="B24"/>
      <c r="C24" s="3">
        <v>3</v>
      </c>
      <c r="D24" s="4" t="s">
        <v>67</v>
      </c>
      <c r="E24" s="3" t="s">
        <v>64</v>
      </c>
    </row>
    <row r="27" spans="1:5">
      <c r="A27" s="6">
        <v>5</v>
      </c>
      <c r="B27" s="6" t="s">
        <v>48</v>
      </c>
      <c r="C27" s="6" t="s">
        <v>49</v>
      </c>
      <c r="D27" s="7" t="s">
        <v>14</v>
      </c>
      <c r="E27" s="6" t="s">
        <v>54</v>
      </c>
    </row>
    <row r="28" spans="1:5">
      <c r="A28"/>
      <c r="B28" s="4" t="s">
        <v>51</v>
      </c>
      <c r="C28" s="3" t="s">
        <v>5</v>
      </c>
      <c r="D28" s="4" t="s">
        <v>21</v>
      </c>
      <c r="E28" s="3" t="s">
        <v>55</v>
      </c>
    </row>
    <row r="29" spans="1:5">
      <c r="A29"/>
      <c r="B29" s="9" t="s">
        <v>53</v>
      </c>
      <c r="C29" s="8">
        <v>1</v>
      </c>
      <c r="D29" s="9" t="s">
        <v>68</v>
      </c>
      <c r="E29" s="8" t="s">
        <v>57</v>
      </c>
    </row>
    <row r="30" spans="1:5">
      <c r="A30"/>
      <c r="B30"/>
      <c r="C30" s="3">
        <v>2</v>
      </c>
      <c r="D30" s="4" t="s">
        <v>69</v>
      </c>
      <c r="E30" s="3" t="s">
        <v>59</v>
      </c>
    </row>
    <row r="33" spans="1:5">
      <c r="A33" s="6">
        <v>6</v>
      </c>
      <c r="B33" s="6" t="s">
        <v>48</v>
      </c>
      <c r="C33" s="6" t="s">
        <v>49</v>
      </c>
      <c r="D33" s="7" t="s">
        <v>15</v>
      </c>
      <c r="E33" s="6" t="s">
        <v>54</v>
      </c>
    </row>
    <row r="34" spans="1:5">
      <c r="A34"/>
      <c r="B34" s="4" t="s">
        <v>51</v>
      </c>
      <c r="C34" s="3" t="s">
        <v>6</v>
      </c>
      <c r="D34" s="4" t="s">
        <v>21</v>
      </c>
      <c r="E34" s="3" t="s">
        <v>55</v>
      </c>
    </row>
    <row r="35" spans="1:5">
      <c r="A35"/>
      <c r="B35" s="9" t="s">
        <v>53</v>
      </c>
      <c r="C35" s="8">
        <v>1</v>
      </c>
      <c r="D35" s="9" t="s">
        <v>70</v>
      </c>
      <c r="E35" s="8" t="s">
        <v>57</v>
      </c>
    </row>
    <row r="36" spans="1:5">
      <c r="A36"/>
      <c r="B36"/>
      <c r="C36" s="3">
        <v>2</v>
      </c>
      <c r="D36" s="4" t="s">
        <v>71</v>
      </c>
      <c r="E36" s="3" t="s">
        <v>59</v>
      </c>
    </row>
    <row r="39" spans="1:5">
      <c r="A39" s="6">
        <v>7</v>
      </c>
      <c r="B39" s="6" t="s">
        <v>48</v>
      </c>
      <c r="C39" s="6" t="s">
        <v>49</v>
      </c>
      <c r="D39" s="7" t="s">
        <v>16</v>
      </c>
      <c r="E39" s="6" t="s">
        <v>50</v>
      </c>
    </row>
    <row r="40" spans="1:5">
      <c r="A40"/>
      <c r="B40" s="4" t="s">
        <v>51</v>
      </c>
      <c r="C40" s="3" t="s">
        <v>7</v>
      </c>
      <c r="D40" s="4" t="s">
        <v>21</v>
      </c>
      <c r="E40" s="3" t="s">
        <v>72</v>
      </c>
    </row>
    <row r="41" spans="1:5">
      <c r="A41"/>
      <c r="B41" s="9" t="s">
        <v>53</v>
      </c>
      <c r="C41" s="8"/>
      <c r="D41" s="9" t="s">
        <v>21</v>
      </c>
      <c r="E41" s="8" t="s">
        <v>21</v>
      </c>
    </row>
    <row r="44" spans="1:5">
      <c r="A44" s="6">
        <v>8</v>
      </c>
      <c r="B44" s="6" t="s">
        <v>48</v>
      </c>
      <c r="C44" s="6" t="s">
        <v>49</v>
      </c>
      <c r="D44" s="7" t="s">
        <v>49</v>
      </c>
      <c r="E44" s="6" t="s">
        <v>73</v>
      </c>
    </row>
    <row r="45" spans="1:5">
      <c r="A45"/>
      <c r="B45" s="4" t="s">
        <v>51</v>
      </c>
      <c r="C45" s="3" t="s">
        <v>8</v>
      </c>
      <c r="D45" s="4" t="s">
        <v>17</v>
      </c>
      <c r="E45" s="3" t="s">
        <v>60</v>
      </c>
    </row>
    <row r="46" spans="1:5">
      <c r="A46"/>
      <c r="B46"/>
      <c r="C46" s="3" t="s">
        <v>9</v>
      </c>
      <c r="D46" s="4" t="s">
        <v>18</v>
      </c>
      <c r="E46" s="3" t="s">
        <v>60</v>
      </c>
    </row>
    <row r="47" spans="1:5">
      <c r="A47"/>
      <c r="B47" s="9" t="s">
        <v>53</v>
      </c>
      <c r="C47" s="8">
        <v>1</v>
      </c>
      <c r="D47" s="9" t="s">
        <v>74</v>
      </c>
      <c r="E47" s="8" t="s">
        <v>57</v>
      </c>
    </row>
    <row r="48" spans="1:5">
      <c r="A48"/>
      <c r="B48"/>
      <c r="C48" s="3">
        <v>2</v>
      </c>
      <c r="D48" s="4" t="s">
        <v>75</v>
      </c>
      <c r="E48" s="3" t="s">
        <v>59</v>
      </c>
    </row>
    <row r="49" spans="1:5">
      <c r="A49"/>
      <c r="B49"/>
      <c r="C49" s="3">
        <v>3</v>
      </c>
      <c r="D49" s="4" t="s">
        <v>76</v>
      </c>
      <c r="E49" s="3" t="s">
        <v>64</v>
      </c>
    </row>
    <row r="52" spans="1:5">
      <c r="A52" s="10" t="s">
        <v>77</v>
      </c>
      <c r="B52" s="10" t="s">
        <v>78</v>
      </c>
      <c r="C52" s="10"/>
      <c r="D52" s="10"/>
      <c r="E52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8"/>
  <sheetViews>
    <sheetView topLeftCell="AA1" workbookViewId="0">
      <selection activeCell="AK67" sqref="AK67"/>
    </sheetView>
  </sheetViews>
  <sheetFormatPr baseColWidth="10" defaultRowHeight="15"/>
  <cols>
    <col min="12" max="12" width="15.42578125" customWidth="1"/>
    <col min="13" max="13" width="20" bestFit="1" customWidth="1"/>
    <col min="14" max="15" width="3" customWidth="1"/>
    <col min="16" max="16" width="11.85546875" bestFit="1" customWidth="1"/>
    <col min="17" max="18" width="0" hidden="1" customWidth="1"/>
    <col min="22" max="22" width="15.7109375" customWidth="1"/>
    <col min="23" max="23" width="20" bestFit="1" customWidth="1"/>
    <col min="24" max="24" width="16.85546875" customWidth="1"/>
    <col min="25" max="25" width="11.85546875" bestFit="1" customWidth="1"/>
    <col min="28" max="28" width="19.28515625" customWidth="1"/>
    <col min="29" max="29" width="20" customWidth="1"/>
    <col min="30" max="30" width="3" customWidth="1"/>
    <col min="31" max="31" width="4" customWidth="1"/>
    <col min="32" max="32" width="11.85546875" customWidth="1"/>
    <col min="33" max="33" width="5" customWidth="1"/>
    <col min="34" max="34" width="6" customWidth="1"/>
    <col min="35" max="36" width="5" customWidth="1"/>
    <col min="37" max="38" width="7" customWidth="1"/>
    <col min="39" max="39" width="6" customWidth="1"/>
    <col min="40" max="40" width="11.85546875" bestFit="1" customWidth="1"/>
  </cols>
  <sheetData>
    <row r="1" spans="1:32">
      <c r="A1" s="12" t="s">
        <v>0</v>
      </c>
      <c r="B1" s="1" t="s">
        <v>1</v>
      </c>
      <c r="C1" s="1" t="s">
        <v>79</v>
      </c>
      <c r="D1" s="1" t="s">
        <v>80</v>
      </c>
      <c r="E1" s="1" t="s">
        <v>4</v>
      </c>
      <c r="F1" s="1" t="s">
        <v>5</v>
      </c>
      <c r="G1" s="1" t="s">
        <v>6</v>
      </c>
      <c r="H1" s="1" t="s">
        <v>81</v>
      </c>
      <c r="I1" s="1" t="s">
        <v>8</v>
      </c>
      <c r="J1" s="1" t="s">
        <v>9</v>
      </c>
      <c r="S1" s="17" t="s">
        <v>87</v>
      </c>
      <c r="T1" s="17" t="s">
        <v>88</v>
      </c>
      <c r="U1" s="17" t="s">
        <v>4</v>
      </c>
      <c r="V1" s="17" t="s">
        <v>5</v>
      </c>
      <c r="W1" s="17" t="s">
        <v>6</v>
      </c>
      <c r="X1" s="17" t="s">
        <v>96</v>
      </c>
      <c r="Y1" s="17" t="s">
        <v>8</v>
      </c>
      <c r="Z1" s="17" t="s">
        <v>9</v>
      </c>
      <c r="AA1" s="17" t="s">
        <v>1</v>
      </c>
      <c r="AB1" s="14" t="s">
        <v>95</v>
      </c>
      <c r="AC1" s="14" t="s">
        <v>83</v>
      </c>
    </row>
    <row r="2" spans="1:32">
      <c r="B2" s="2">
        <v>20</v>
      </c>
      <c r="C2" s="1">
        <v>2</v>
      </c>
      <c r="D2" s="1">
        <v>1</v>
      </c>
      <c r="E2" s="2">
        <v>3</v>
      </c>
      <c r="F2" s="2">
        <v>2</v>
      </c>
      <c r="G2" s="2">
        <v>1</v>
      </c>
      <c r="H2" s="2">
        <v>5000</v>
      </c>
      <c r="I2" s="2">
        <v>1</v>
      </c>
      <c r="J2" s="2">
        <v>2</v>
      </c>
      <c r="S2" t="str">
        <f>IF(C2=1,"masc","fem")</f>
        <v>fem</v>
      </c>
      <c r="T2" t="str">
        <f>IF(Cruces!D2=1,"Positivo",IF(Cruces!D2=2,"Negativo","Neutro"))</f>
        <v>Positivo</v>
      </c>
      <c r="U2" t="str">
        <f>IF(Cruces!E2=1,"No",IF(Cruces!E2=2,"Una","Más de una"))</f>
        <v>Más de una</v>
      </c>
      <c r="V2" t="str">
        <f>IF(Cruces!F2=1,"No","Sí")</f>
        <v>Sí</v>
      </c>
      <c r="W2" t="str">
        <f>IF(G2=1,"Sí","No")</f>
        <v>Sí</v>
      </c>
      <c r="X2" s="2">
        <f>H2</f>
        <v>5000</v>
      </c>
      <c r="Y2" s="2">
        <f>I2</f>
        <v>1</v>
      </c>
      <c r="Z2" s="2">
        <f>J2</f>
        <v>2</v>
      </c>
      <c r="AA2" s="2">
        <v>20</v>
      </c>
      <c r="AB2" s="14" t="s">
        <v>85</v>
      </c>
      <c r="AC2" t="s">
        <v>91</v>
      </c>
      <c r="AD2" t="s">
        <v>92</v>
      </c>
      <c r="AE2" t="s">
        <v>93</v>
      </c>
      <c r="AF2" t="s">
        <v>84</v>
      </c>
    </row>
    <row r="3" spans="1:32">
      <c r="B3" s="2">
        <v>30</v>
      </c>
      <c r="C3" s="1">
        <v>2</v>
      </c>
      <c r="D3" s="1">
        <v>2</v>
      </c>
      <c r="E3" s="2">
        <v>3</v>
      </c>
      <c r="F3" s="2">
        <v>2</v>
      </c>
      <c r="G3" s="2">
        <v>2</v>
      </c>
      <c r="H3" s="2">
        <v>5000</v>
      </c>
      <c r="I3" s="2">
        <v>1</v>
      </c>
      <c r="J3" s="2">
        <v>3</v>
      </c>
      <c r="M3" s="1"/>
      <c r="N3" s="1"/>
      <c r="O3" s="1"/>
      <c r="P3" s="1"/>
      <c r="S3" t="str">
        <f t="shared" ref="S3:S66" si="0">IF(C3=1,"masc","fem")</f>
        <v>fem</v>
      </c>
      <c r="T3" t="str">
        <f>IF(Cruces!D3=1,"Positivo",IF(Cruces!D3=2,"Negativo","Neutro"))</f>
        <v>Negativo</v>
      </c>
      <c r="U3" t="str">
        <f>IF(Cruces!E3=1,"No",IF(Cruces!E3=2,"Una","Más de una"))</f>
        <v>Más de una</v>
      </c>
      <c r="V3" t="str">
        <f>IF(Cruces!F3=1,"No","Sí")</f>
        <v>Sí</v>
      </c>
      <c r="W3" t="str">
        <f t="shared" ref="W3:W66" si="1">IF(G3=1,"Sí","No")</f>
        <v>No</v>
      </c>
      <c r="X3" s="2">
        <f t="shared" ref="X3:X66" si="2">H3</f>
        <v>5000</v>
      </c>
      <c r="Y3" s="2">
        <f t="shared" ref="Y3:Y66" si="3">I3</f>
        <v>1</v>
      </c>
      <c r="Z3" s="2">
        <f t="shared" ref="Z3:Z66" si="4">J3</f>
        <v>3</v>
      </c>
      <c r="AA3" s="2">
        <v>30</v>
      </c>
      <c r="AB3" s="4" t="s">
        <v>89</v>
      </c>
      <c r="AC3" s="13">
        <v>32</v>
      </c>
      <c r="AD3" s="13">
        <v>12</v>
      </c>
      <c r="AE3" s="13">
        <v>48</v>
      </c>
      <c r="AF3" s="13">
        <v>92</v>
      </c>
    </row>
    <row r="4" spans="1:32">
      <c r="B4" s="2">
        <v>21</v>
      </c>
      <c r="C4" s="1">
        <v>2</v>
      </c>
      <c r="D4" s="1">
        <v>3</v>
      </c>
      <c r="E4" s="2">
        <v>3</v>
      </c>
      <c r="F4" s="2">
        <v>2</v>
      </c>
      <c r="G4" s="2">
        <v>1</v>
      </c>
      <c r="H4" s="2">
        <v>0</v>
      </c>
      <c r="I4" s="2">
        <v>1</v>
      </c>
      <c r="J4" s="2">
        <v>3</v>
      </c>
      <c r="L4" s="16"/>
      <c r="M4" s="13"/>
      <c r="N4" s="13"/>
      <c r="O4" s="13"/>
      <c r="P4" s="13"/>
      <c r="S4" t="str">
        <f t="shared" si="0"/>
        <v>fem</v>
      </c>
      <c r="T4" t="str">
        <f>IF(Cruces!D4=1,"Positivo",IF(Cruces!D4=2,"Negativo","Neutro"))</f>
        <v>Neutro</v>
      </c>
      <c r="U4" t="str">
        <f>IF(Cruces!E4=1,"No",IF(Cruces!E4=2,"Una","Más de una"))</f>
        <v>Más de una</v>
      </c>
      <c r="V4" t="str">
        <f>IF(Cruces!F4=1,"No","Sí")</f>
        <v>Sí</v>
      </c>
      <c r="W4" t="str">
        <f t="shared" si="1"/>
        <v>Sí</v>
      </c>
      <c r="X4" s="2">
        <f t="shared" si="2"/>
        <v>0</v>
      </c>
      <c r="Y4" s="2">
        <f t="shared" si="3"/>
        <v>1</v>
      </c>
      <c r="Z4" s="2">
        <f t="shared" si="4"/>
        <v>3</v>
      </c>
      <c r="AA4" s="2">
        <v>21</v>
      </c>
      <c r="AB4" s="4" t="s">
        <v>90</v>
      </c>
      <c r="AC4" s="13">
        <v>10</v>
      </c>
      <c r="AD4" s="13">
        <v>7</v>
      </c>
      <c r="AE4" s="13">
        <v>37</v>
      </c>
      <c r="AF4" s="13">
        <v>54</v>
      </c>
    </row>
    <row r="5" spans="1:32">
      <c r="B5" s="2">
        <v>20</v>
      </c>
      <c r="C5" s="1">
        <v>2</v>
      </c>
      <c r="D5" s="1">
        <v>1</v>
      </c>
      <c r="E5" s="2">
        <v>3</v>
      </c>
      <c r="F5" s="2">
        <v>2</v>
      </c>
      <c r="G5" s="2">
        <v>1</v>
      </c>
      <c r="H5" s="2">
        <v>2000</v>
      </c>
      <c r="I5" s="2">
        <v>1</v>
      </c>
      <c r="J5" s="2">
        <v>3</v>
      </c>
      <c r="L5" s="16"/>
      <c r="M5" s="13"/>
      <c r="N5" s="13"/>
      <c r="O5" s="13"/>
      <c r="P5" s="13"/>
      <c r="S5" t="str">
        <f t="shared" si="0"/>
        <v>fem</v>
      </c>
      <c r="T5" t="str">
        <f>IF(Cruces!D5=1,"Positivo",IF(Cruces!D5=2,"Negativo","Neutro"))</f>
        <v>Positivo</v>
      </c>
      <c r="U5" t="str">
        <f>IF(Cruces!E5=1,"No",IF(Cruces!E5=2,"Una","Más de una"))</f>
        <v>Más de una</v>
      </c>
      <c r="V5" t="str">
        <f>IF(Cruces!F5=1,"No","Sí")</f>
        <v>Sí</v>
      </c>
      <c r="W5" t="str">
        <f t="shared" si="1"/>
        <v>Sí</v>
      </c>
      <c r="X5" s="2">
        <f t="shared" si="2"/>
        <v>2000</v>
      </c>
      <c r="Y5" s="2">
        <f t="shared" si="3"/>
        <v>1</v>
      </c>
      <c r="Z5" s="2">
        <f t="shared" si="4"/>
        <v>3</v>
      </c>
      <c r="AA5" s="2">
        <v>20</v>
      </c>
      <c r="AB5" s="4" t="s">
        <v>84</v>
      </c>
      <c r="AC5" s="13">
        <v>42</v>
      </c>
      <c r="AD5" s="13">
        <v>19</v>
      </c>
      <c r="AE5" s="13">
        <v>85</v>
      </c>
      <c r="AF5" s="13">
        <v>146</v>
      </c>
    </row>
    <row r="6" spans="1:32">
      <c r="C6" s="1">
        <v>2</v>
      </c>
      <c r="D6" s="1">
        <v>1</v>
      </c>
      <c r="E6" s="2">
        <v>1</v>
      </c>
      <c r="F6" s="2">
        <v>2</v>
      </c>
      <c r="G6" s="2">
        <v>1</v>
      </c>
      <c r="H6" s="2">
        <v>0</v>
      </c>
      <c r="I6" s="2">
        <v>3</v>
      </c>
      <c r="J6" s="2">
        <v>2</v>
      </c>
      <c r="L6" s="16"/>
      <c r="M6" s="13"/>
      <c r="N6" s="13"/>
      <c r="O6" s="13"/>
      <c r="P6" s="13"/>
      <c r="S6" t="str">
        <f t="shared" si="0"/>
        <v>fem</v>
      </c>
      <c r="T6" t="str">
        <f>IF(Cruces!D6=1,"Positivo",IF(Cruces!D6=2,"Negativo","Neutro"))</f>
        <v>Positivo</v>
      </c>
      <c r="U6" t="str">
        <f>IF(Cruces!E6=1,"No",IF(Cruces!E6=2,"Una","Más de una"))</f>
        <v>No</v>
      </c>
      <c r="V6" t="str">
        <f>IF(Cruces!F6=1,"No","Sí")</f>
        <v>Sí</v>
      </c>
      <c r="W6" t="str">
        <f t="shared" si="1"/>
        <v>Sí</v>
      </c>
      <c r="X6" s="2">
        <f t="shared" si="2"/>
        <v>0</v>
      </c>
      <c r="Y6" s="2">
        <f t="shared" si="3"/>
        <v>3</v>
      </c>
      <c r="Z6" s="2">
        <f t="shared" si="4"/>
        <v>2</v>
      </c>
    </row>
    <row r="7" spans="1:32">
      <c r="B7" s="2">
        <v>21</v>
      </c>
      <c r="C7" s="1">
        <v>2</v>
      </c>
      <c r="D7" s="1">
        <v>2</v>
      </c>
      <c r="E7" s="2">
        <v>1</v>
      </c>
      <c r="F7" s="2">
        <v>1</v>
      </c>
      <c r="G7" s="2">
        <v>2</v>
      </c>
      <c r="H7" s="2">
        <v>0</v>
      </c>
      <c r="I7" s="2">
        <v>1</v>
      </c>
      <c r="J7" s="2">
        <v>3</v>
      </c>
      <c r="S7" t="str">
        <f t="shared" si="0"/>
        <v>fem</v>
      </c>
      <c r="T7" t="str">
        <f>IF(Cruces!D7=1,"Positivo",IF(Cruces!D7=2,"Negativo","Neutro"))</f>
        <v>Negativo</v>
      </c>
      <c r="U7" t="str">
        <f>IF(Cruces!E7=1,"No",IF(Cruces!E7=2,"Una","Más de una"))</f>
        <v>No</v>
      </c>
      <c r="V7" t="str">
        <f>IF(Cruces!F7=1,"No","Sí")</f>
        <v>No</v>
      </c>
      <c r="W7" t="str">
        <f t="shared" si="1"/>
        <v>No</v>
      </c>
      <c r="X7" s="2">
        <f t="shared" si="2"/>
        <v>0</v>
      </c>
      <c r="Y7" s="2">
        <f t="shared" si="3"/>
        <v>1</v>
      </c>
      <c r="Z7" s="2">
        <f t="shared" si="4"/>
        <v>3</v>
      </c>
      <c r="AA7" s="2">
        <v>21</v>
      </c>
    </row>
    <row r="8" spans="1:32">
      <c r="B8" s="2">
        <v>21</v>
      </c>
      <c r="C8" s="1">
        <v>2</v>
      </c>
      <c r="D8" s="1">
        <v>1</v>
      </c>
      <c r="E8" s="2">
        <v>2</v>
      </c>
      <c r="F8" s="2">
        <v>2</v>
      </c>
      <c r="G8" s="2">
        <v>1</v>
      </c>
      <c r="H8" s="2">
        <v>2000</v>
      </c>
      <c r="I8" s="2">
        <v>1</v>
      </c>
      <c r="J8" s="2">
        <v>2</v>
      </c>
      <c r="S8" t="str">
        <f t="shared" si="0"/>
        <v>fem</v>
      </c>
      <c r="T8" t="str">
        <f>IF(Cruces!D8=1,"Positivo",IF(Cruces!D8=2,"Negativo","Neutro"))</f>
        <v>Positivo</v>
      </c>
      <c r="U8" t="str">
        <f>IF(Cruces!E8=1,"No",IF(Cruces!E8=2,"Una","Más de una"))</f>
        <v>Una</v>
      </c>
      <c r="V8" t="str">
        <f>IF(Cruces!F8=1,"No","Sí")</f>
        <v>Sí</v>
      </c>
      <c r="W8" t="str">
        <f t="shared" si="1"/>
        <v>Sí</v>
      </c>
      <c r="X8" s="2">
        <f t="shared" si="2"/>
        <v>2000</v>
      </c>
      <c r="Y8" s="2">
        <f t="shared" si="3"/>
        <v>1</v>
      </c>
      <c r="Z8" s="2">
        <f t="shared" si="4"/>
        <v>2</v>
      </c>
      <c r="AA8" s="2">
        <v>21</v>
      </c>
    </row>
    <row r="9" spans="1:32">
      <c r="B9" s="2">
        <v>49</v>
      </c>
      <c r="C9" s="1">
        <v>2</v>
      </c>
      <c r="D9" s="1">
        <v>1</v>
      </c>
      <c r="E9" s="2">
        <v>3</v>
      </c>
      <c r="F9" s="2">
        <v>2</v>
      </c>
      <c r="G9" s="2">
        <v>1</v>
      </c>
      <c r="H9" s="2">
        <v>5000</v>
      </c>
      <c r="I9" s="2">
        <v>1</v>
      </c>
      <c r="J9" s="2">
        <v>3</v>
      </c>
      <c r="S9" t="str">
        <f t="shared" si="0"/>
        <v>fem</v>
      </c>
      <c r="T9" t="str">
        <f>IF(Cruces!D9=1,"Positivo",IF(Cruces!D9=2,"Negativo","Neutro"))</f>
        <v>Positivo</v>
      </c>
      <c r="U9" t="str">
        <f>IF(Cruces!E9=1,"No",IF(Cruces!E9=2,"Una","Más de una"))</f>
        <v>Más de una</v>
      </c>
      <c r="V9" t="str">
        <f>IF(Cruces!F9=1,"No","Sí")</f>
        <v>Sí</v>
      </c>
      <c r="W9" t="str">
        <f t="shared" si="1"/>
        <v>Sí</v>
      </c>
      <c r="X9" s="2">
        <f t="shared" si="2"/>
        <v>5000</v>
      </c>
      <c r="Y9" s="2">
        <f t="shared" si="3"/>
        <v>1</v>
      </c>
      <c r="Z9" s="2">
        <f t="shared" si="4"/>
        <v>3</v>
      </c>
      <c r="AA9" s="2">
        <v>49</v>
      </c>
    </row>
    <row r="10" spans="1:32">
      <c r="B10" s="2">
        <v>20</v>
      </c>
      <c r="C10" s="1">
        <v>2</v>
      </c>
      <c r="D10" s="1">
        <v>1</v>
      </c>
      <c r="E10" s="2">
        <v>3</v>
      </c>
      <c r="F10" s="2">
        <v>2</v>
      </c>
      <c r="G10" s="2">
        <v>1</v>
      </c>
      <c r="H10" s="2">
        <v>1500</v>
      </c>
      <c r="I10" s="2">
        <v>1</v>
      </c>
      <c r="J10" s="2">
        <v>3</v>
      </c>
      <c r="S10" t="str">
        <f t="shared" si="0"/>
        <v>fem</v>
      </c>
      <c r="T10" t="str">
        <f>IF(Cruces!D10=1,"Positivo",IF(Cruces!D10=2,"Negativo","Neutro"))</f>
        <v>Positivo</v>
      </c>
      <c r="U10" t="str">
        <f>IF(Cruces!E10=1,"No",IF(Cruces!E10=2,"Una","Más de una"))</f>
        <v>Más de una</v>
      </c>
      <c r="V10" t="str">
        <f>IF(Cruces!F10=1,"No","Sí")</f>
        <v>Sí</v>
      </c>
      <c r="W10" t="str">
        <f t="shared" si="1"/>
        <v>Sí</v>
      </c>
      <c r="X10" s="2">
        <f t="shared" si="2"/>
        <v>1500</v>
      </c>
      <c r="Y10" s="2">
        <f t="shared" si="3"/>
        <v>1</v>
      </c>
      <c r="Z10" s="2">
        <f t="shared" si="4"/>
        <v>3</v>
      </c>
      <c r="AA10" s="2">
        <v>20</v>
      </c>
    </row>
    <row r="11" spans="1:32">
      <c r="B11" s="2">
        <v>21</v>
      </c>
      <c r="C11" s="1">
        <v>2</v>
      </c>
      <c r="D11" s="1">
        <v>1</v>
      </c>
      <c r="E11" s="2">
        <v>3</v>
      </c>
      <c r="F11" s="2">
        <v>2</v>
      </c>
      <c r="G11" s="2">
        <v>2</v>
      </c>
      <c r="H11" s="2">
        <v>5000</v>
      </c>
      <c r="I11" s="2">
        <v>1</v>
      </c>
      <c r="J11" s="2">
        <v>3</v>
      </c>
      <c r="S11" t="str">
        <f t="shared" si="0"/>
        <v>fem</v>
      </c>
      <c r="T11" t="str">
        <f>IF(Cruces!D11=1,"Positivo",IF(Cruces!D11=2,"Negativo","Neutro"))</f>
        <v>Positivo</v>
      </c>
      <c r="U11" t="str">
        <f>IF(Cruces!E11=1,"No",IF(Cruces!E11=2,"Una","Más de una"))</f>
        <v>Más de una</v>
      </c>
      <c r="V11" t="str">
        <f>IF(Cruces!F11=1,"No","Sí")</f>
        <v>Sí</v>
      </c>
      <c r="W11" t="str">
        <f t="shared" si="1"/>
        <v>No</v>
      </c>
      <c r="X11" s="2">
        <f t="shared" si="2"/>
        <v>5000</v>
      </c>
      <c r="Y11" s="2">
        <f t="shared" si="3"/>
        <v>1</v>
      </c>
      <c r="Z11" s="2">
        <f t="shared" si="4"/>
        <v>3</v>
      </c>
      <c r="AA11" s="2">
        <v>21</v>
      </c>
    </row>
    <row r="12" spans="1:32">
      <c r="B12" s="2">
        <v>21</v>
      </c>
      <c r="C12" s="1">
        <v>2</v>
      </c>
      <c r="D12" s="1">
        <v>2</v>
      </c>
      <c r="E12" s="2">
        <v>2</v>
      </c>
      <c r="F12" s="2">
        <v>2</v>
      </c>
      <c r="G12" s="2">
        <v>1</v>
      </c>
      <c r="H12" s="2">
        <v>2500</v>
      </c>
      <c r="I12" s="2">
        <v>1</v>
      </c>
      <c r="J12" s="2">
        <v>2</v>
      </c>
      <c r="S12" t="str">
        <f t="shared" si="0"/>
        <v>fem</v>
      </c>
      <c r="T12" t="str">
        <f>IF(Cruces!D12=1,"Positivo",IF(Cruces!D12=2,"Negativo","Neutro"))</f>
        <v>Negativo</v>
      </c>
      <c r="U12" t="str">
        <f>IF(Cruces!E12=1,"No",IF(Cruces!E12=2,"Una","Más de una"))</f>
        <v>Una</v>
      </c>
      <c r="V12" t="str">
        <f>IF(Cruces!F12=1,"No","Sí")</f>
        <v>Sí</v>
      </c>
      <c r="W12" t="str">
        <f t="shared" si="1"/>
        <v>Sí</v>
      </c>
      <c r="X12" s="2">
        <f t="shared" si="2"/>
        <v>2500</v>
      </c>
      <c r="Y12" s="2">
        <f t="shared" si="3"/>
        <v>1</v>
      </c>
      <c r="Z12" s="2">
        <f t="shared" si="4"/>
        <v>2</v>
      </c>
      <c r="AA12" s="2">
        <v>21</v>
      </c>
    </row>
    <row r="13" spans="1:32">
      <c r="B13" s="2">
        <v>21</v>
      </c>
      <c r="C13" s="1">
        <v>2</v>
      </c>
      <c r="D13" s="1">
        <v>3</v>
      </c>
      <c r="E13" s="2">
        <v>3</v>
      </c>
      <c r="F13" s="2">
        <v>1</v>
      </c>
      <c r="G13" s="2">
        <v>2</v>
      </c>
      <c r="H13" s="2">
        <v>5000</v>
      </c>
      <c r="I13" s="2">
        <v>1</v>
      </c>
      <c r="J13" s="2">
        <v>2</v>
      </c>
      <c r="S13" t="str">
        <f t="shared" si="0"/>
        <v>fem</v>
      </c>
      <c r="T13" t="str">
        <f>IF(Cruces!D13=1,"Positivo",IF(Cruces!D13=2,"Negativo","Neutro"))</f>
        <v>Neutro</v>
      </c>
      <c r="U13" t="str">
        <f>IF(Cruces!E13=1,"No",IF(Cruces!E13=2,"Una","Más de una"))</f>
        <v>Más de una</v>
      </c>
      <c r="V13" t="str">
        <f>IF(Cruces!F13=1,"No","Sí")</f>
        <v>No</v>
      </c>
      <c r="W13" t="str">
        <f t="shared" si="1"/>
        <v>No</v>
      </c>
      <c r="X13" s="2">
        <f t="shared" si="2"/>
        <v>5000</v>
      </c>
      <c r="Y13" s="2">
        <f t="shared" si="3"/>
        <v>1</v>
      </c>
      <c r="Z13" s="2">
        <f t="shared" si="4"/>
        <v>2</v>
      </c>
      <c r="AA13" s="2">
        <v>21</v>
      </c>
    </row>
    <row r="14" spans="1:32">
      <c r="B14" s="2">
        <v>21</v>
      </c>
      <c r="C14" s="1">
        <v>2</v>
      </c>
      <c r="D14" s="1">
        <v>1</v>
      </c>
      <c r="E14" s="2">
        <v>3</v>
      </c>
      <c r="F14" s="2">
        <v>2</v>
      </c>
      <c r="G14" s="2">
        <v>1</v>
      </c>
      <c r="H14" s="2">
        <v>5000</v>
      </c>
      <c r="I14" s="2">
        <v>1</v>
      </c>
      <c r="J14" s="2">
        <v>2</v>
      </c>
      <c r="S14" t="str">
        <f t="shared" si="0"/>
        <v>fem</v>
      </c>
      <c r="T14" t="str">
        <f>IF(Cruces!D14=1,"Positivo",IF(Cruces!D14=2,"Negativo","Neutro"))</f>
        <v>Positivo</v>
      </c>
      <c r="U14" t="str">
        <f>IF(Cruces!E14=1,"No",IF(Cruces!E14=2,"Una","Más de una"))</f>
        <v>Más de una</v>
      </c>
      <c r="V14" t="str">
        <f>IF(Cruces!F14=1,"No","Sí")</f>
        <v>Sí</v>
      </c>
      <c r="W14" t="str">
        <f t="shared" si="1"/>
        <v>Sí</v>
      </c>
      <c r="X14" s="2">
        <f t="shared" si="2"/>
        <v>5000</v>
      </c>
      <c r="Y14" s="2">
        <f t="shared" si="3"/>
        <v>1</v>
      </c>
      <c r="Z14" s="2">
        <f t="shared" si="4"/>
        <v>2</v>
      </c>
      <c r="AA14" s="2">
        <v>21</v>
      </c>
    </row>
    <row r="15" spans="1:32">
      <c r="B15" s="2">
        <v>10</v>
      </c>
      <c r="C15" s="1">
        <v>2</v>
      </c>
      <c r="D15" s="1">
        <v>1</v>
      </c>
      <c r="E15" s="2">
        <v>3</v>
      </c>
      <c r="F15" s="2">
        <v>2</v>
      </c>
      <c r="G15" s="2">
        <v>1</v>
      </c>
      <c r="H15" s="2">
        <v>10000</v>
      </c>
      <c r="I15" s="2">
        <v>1</v>
      </c>
      <c r="J15" s="2">
        <v>2</v>
      </c>
      <c r="S15" t="str">
        <f t="shared" si="0"/>
        <v>fem</v>
      </c>
      <c r="T15" t="str">
        <f>IF(Cruces!D15=1,"Positivo",IF(Cruces!D15=2,"Negativo","Neutro"))</f>
        <v>Positivo</v>
      </c>
      <c r="U15" t="str">
        <f>IF(Cruces!E15=1,"No",IF(Cruces!E15=2,"Una","Más de una"))</f>
        <v>Más de una</v>
      </c>
      <c r="V15" t="str">
        <f>IF(Cruces!F15=1,"No","Sí")</f>
        <v>Sí</v>
      </c>
      <c r="W15" t="str">
        <f t="shared" si="1"/>
        <v>Sí</v>
      </c>
      <c r="X15" s="2">
        <f t="shared" si="2"/>
        <v>10000</v>
      </c>
      <c r="Y15" s="2">
        <f t="shared" si="3"/>
        <v>1</v>
      </c>
      <c r="Z15" s="2">
        <f t="shared" si="4"/>
        <v>2</v>
      </c>
      <c r="AA15" s="2">
        <v>10</v>
      </c>
    </row>
    <row r="16" spans="1:32">
      <c r="B16" s="2">
        <v>45</v>
      </c>
      <c r="C16" s="1">
        <v>2</v>
      </c>
      <c r="D16" s="1">
        <v>3</v>
      </c>
      <c r="E16" s="2">
        <v>3</v>
      </c>
      <c r="F16" s="2">
        <v>2</v>
      </c>
      <c r="G16" s="2">
        <v>1</v>
      </c>
      <c r="H16" s="2">
        <v>0</v>
      </c>
      <c r="I16" s="2">
        <v>1</v>
      </c>
      <c r="J16" s="2">
        <v>2</v>
      </c>
      <c r="S16" t="str">
        <f t="shared" si="0"/>
        <v>fem</v>
      </c>
      <c r="T16" t="str">
        <f>IF(Cruces!D16=1,"Positivo",IF(Cruces!D16=2,"Negativo","Neutro"))</f>
        <v>Neutro</v>
      </c>
      <c r="U16" t="str">
        <f>IF(Cruces!E16=1,"No",IF(Cruces!E16=2,"Una","Más de una"))</f>
        <v>Más de una</v>
      </c>
      <c r="V16" t="str">
        <f>IF(Cruces!F16=1,"No","Sí")</f>
        <v>Sí</v>
      </c>
      <c r="W16" t="str">
        <f t="shared" si="1"/>
        <v>Sí</v>
      </c>
      <c r="X16" s="2">
        <f t="shared" si="2"/>
        <v>0</v>
      </c>
      <c r="Y16" s="2">
        <f t="shared" si="3"/>
        <v>1</v>
      </c>
      <c r="Z16" s="2">
        <f t="shared" si="4"/>
        <v>2</v>
      </c>
      <c r="AA16" s="2">
        <v>45</v>
      </c>
    </row>
    <row r="17" spans="2:32">
      <c r="B17" s="2">
        <v>14</v>
      </c>
      <c r="C17" s="1">
        <v>2</v>
      </c>
      <c r="D17" s="1">
        <v>3</v>
      </c>
      <c r="E17" s="2">
        <v>3</v>
      </c>
      <c r="F17" s="2">
        <v>2</v>
      </c>
      <c r="H17" s="2">
        <v>0</v>
      </c>
      <c r="I17" s="2">
        <v>1</v>
      </c>
      <c r="J17" s="2">
        <v>3</v>
      </c>
      <c r="S17" t="str">
        <f t="shared" si="0"/>
        <v>fem</v>
      </c>
      <c r="T17" t="str">
        <f>IF(Cruces!D17=1,"Positivo",IF(Cruces!D17=2,"Negativo","Neutro"))</f>
        <v>Neutro</v>
      </c>
      <c r="U17" t="str">
        <f>IF(Cruces!E17=1,"No",IF(Cruces!E17=2,"Una","Más de una"))</f>
        <v>Más de una</v>
      </c>
      <c r="V17" t="str">
        <f>IF(Cruces!F17=1,"No","Sí")</f>
        <v>Sí</v>
      </c>
      <c r="W17" t="str">
        <f t="shared" si="1"/>
        <v>No</v>
      </c>
      <c r="X17" s="2">
        <f t="shared" si="2"/>
        <v>0</v>
      </c>
      <c r="Y17" s="2">
        <f t="shared" si="3"/>
        <v>1</v>
      </c>
      <c r="Z17" s="2">
        <f t="shared" si="4"/>
        <v>3</v>
      </c>
      <c r="AA17" s="2">
        <v>14</v>
      </c>
    </row>
    <row r="18" spans="2:32">
      <c r="B18" s="2">
        <v>13</v>
      </c>
      <c r="C18" s="1">
        <v>2</v>
      </c>
      <c r="D18" s="1">
        <v>1</v>
      </c>
      <c r="E18" s="2">
        <v>3</v>
      </c>
      <c r="F18" s="2">
        <v>2</v>
      </c>
      <c r="G18" s="2">
        <v>1</v>
      </c>
      <c r="H18" s="2">
        <v>0</v>
      </c>
      <c r="I18" s="2">
        <v>1</v>
      </c>
      <c r="J18" s="2">
        <v>3</v>
      </c>
      <c r="S18" t="str">
        <f t="shared" si="0"/>
        <v>fem</v>
      </c>
      <c r="T18" t="str">
        <f>IF(Cruces!D18=1,"Positivo",IF(Cruces!D18=2,"Negativo","Neutro"))</f>
        <v>Positivo</v>
      </c>
      <c r="U18" t="str">
        <f>IF(Cruces!E18=1,"No",IF(Cruces!E18=2,"Una","Más de una"))</f>
        <v>Más de una</v>
      </c>
      <c r="V18" t="str">
        <f>IF(Cruces!F18=1,"No","Sí")</f>
        <v>Sí</v>
      </c>
      <c r="W18" t="str">
        <f t="shared" si="1"/>
        <v>Sí</v>
      </c>
      <c r="X18" s="2">
        <f t="shared" si="2"/>
        <v>0</v>
      </c>
      <c r="Y18" s="2">
        <f t="shared" si="3"/>
        <v>1</v>
      </c>
      <c r="Z18" s="2">
        <f t="shared" si="4"/>
        <v>3</v>
      </c>
      <c r="AA18" s="2">
        <v>13</v>
      </c>
    </row>
    <row r="19" spans="2:32">
      <c r="B19" s="2">
        <v>10</v>
      </c>
      <c r="C19" s="1">
        <v>2</v>
      </c>
      <c r="D19" s="1">
        <v>1</v>
      </c>
      <c r="E19" s="2">
        <v>3</v>
      </c>
      <c r="F19" s="2">
        <v>1</v>
      </c>
      <c r="G19" s="2">
        <v>1</v>
      </c>
      <c r="H19" s="2">
        <v>0</v>
      </c>
      <c r="I19" s="2">
        <v>1</v>
      </c>
      <c r="J19" s="2">
        <v>3</v>
      </c>
      <c r="S19" t="str">
        <f t="shared" si="0"/>
        <v>fem</v>
      </c>
      <c r="T19" t="str">
        <f>IF(Cruces!D19=1,"Positivo",IF(Cruces!D19=2,"Negativo","Neutro"))</f>
        <v>Positivo</v>
      </c>
      <c r="U19" t="str">
        <f>IF(Cruces!E19=1,"No",IF(Cruces!E19=2,"Una","Más de una"))</f>
        <v>Más de una</v>
      </c>
      <c r="V19" t="str">
        <f>IF(Cruces!F19=1,"No","Sí")</f>
        <v>No</v>
      </c>
      <c r="W19" t="str">
        <f t="shared" si="1"/>
        <v>Sí</v>
      </c>
      <c r="X19" s="2">
        <f t="shared" si="2"/>
        <v>0</v>
      </c>
      <c r="Y19" s="2">
        <f t="shared" si="3"/>
        <v>1</v>
      </c>
      <c r="Z19" s="2">
        <f t="shared" si="4"/>
        <v>3</v>
      </c>
      <c r="AA19" s="2">
        <v>10</v>
      </c>
    </row>
    <row r="20" spans="2:32">
      <c r="B20" s="2">
        <v>10</v>
      </c>
      <c r="C20" s="1">
        <v>2</v>
      </c>
      <c r="D20" s="1">
        <v>1</v>
      </c>
      <c r="E20" s="2">
        <v>3</v>
      </c>
      <c r="F20" s="2">
        <v>2</v>
      </c>
      <c r="G20" s="2">
        <v>1</v>
      </c>
      <c r="H20" s="2">
        <v>0</v>
      </c>
      <c r="I20" s="2">
        <v>1</v>
      </c>
      <c r="J20" s="2">
        <v>3</v>
      </c>
      <c r="S20" t="str">
        <f t="shared" si="0"/>
        <v>fem</v>
      </c>
      <c r="T20" t="str">
        <f>IF(Cruces!D20=1,"Positivo",IF(Cruces!D20=2,"Negativo","Neutro"))</f>
        <v>Positivo</v>
      </c>
      <c r="U20" t="str">
        <f>IF(Cruces!E20=1,"No",IF(Cruces!E20=2,"Una","Más de una"))</f>
        <v>Más de una</v>
      </c>
      <c r="V20" t="str">
        <f>IF(Cruces!F20=1,"No","Sí")</f>
        <v>Sí</v>
      </c>
      <c r="W20" t="str">
        <f t="shared" si="1"/>
        <v>Sí</v>
      </c>
      <c r="X20" s="2">
        <f t="shared" si="2"/>
        <v>0</v>
      </c>
      <c r="Y20" s="2">
        <f t="shared" si="3"/>
        <v>1</v>
      </c>
      <c r="Z20" s="2">
        <f t="shared" si="4"/>
        <v>3</v>
      </c>
      <c r="AA20" s="2">
        <v>10</v>
      </c>
    </row>
    <row r="21" spans="2:32">
      <c r="B21" s="2">
        <v>34</v>
      </c>
      <c r="C21" s="1">
        <v>2</v>
      </c>
      <c r="D21" s="1">
        <v>1</v>
      </c>
      <c r="E21" s="2">
        <v>3</v>
      </c>
      <c r="F21" s="2">
        <v>1</v>
      </c>
      <c r="G21" s="2">
        <v>1</v>
      </c>
      <c r="H21" s="2">
        <v>1000</v>
      </c>
      <c r="I21" s="2">
        <v>1</v>
      </c>
      <c r="J21" s="2">
        <v>3</v>
      </c>
      <c r="S21" t="str">
        <f t="shared" si="0"/>
        <v>fem</v>
      </c>
      <c r="T21" t="str">
        <f>IF(Cruces!D21=1,"Positivo",IF(Cruces!D21=2,"Negativo","Neutro"))</f>
        <v>Positivo</v>
      </c>
      <c r="U21" t="str">
        <f>IF(Cruces!E21=1,"No",IF(Cruces!E21=2,"Una","Más de una"))</f>
        <v>Más de una</v>
      </c>
      <c r="V21" t="str">
        <f>IF(Cruces!F21=1,"No","Sí")</f>
        <v>No</v>
      </c>
      <c r="W21" t="str">
        <f t="shared" si="1"/>
        <v>Sí</v>
      </c>
      <c r="X21" s="2">
        <f t="shared" si="2"/>
        <v>1000</v>
      </c>
      <c r="Y21" s="2">
        <f t="shared" si="3"/>
        <v>1</v>
      </c>
      <c r="Z21" s="2">
        <f t="shared" si="4"/>
        <v>3</v>
      </c>
      <c r="AA21" s="2">
        <v>34</v>
      </c>
      <c r="AB21" s="14" t="s">
        <v>99</v>
      </c>
      <c r="AC21" s="14" t="s">
        <v>83</v>
      </c>
    </row>
    <row r="22" spans="2:32">
      <c r="B22" s="2">
        <v>29</v>
      </c>
      <c r="C22" s="1">
        <v>2</v>
      </c>
      <c r="D22" s="1">
        <v>1</v>
      </c>
      <c r="E22" s="2">
        <v>2</v>
      </c>
      <c r="F22" s="2">
        <v>1</v>
      </c>
      <c r="G22" s="2">
        <v>1</v>
      </c>
      <c r="H22" s="2">
        <v>0</v>
      </c>
      <c r="I22" s="2">
        <v>1</v>
      </c>
      <c r="J22" s="2">
        <v>3</v>
      </c>
      <c r="S22" t="str">
        <f t="shared" si="0"/>
        <v>fem</v>
      </c>
      <c r="T22" t="str">
        <f>IF(Cruces!D22=1,"Positivo",IF(Cruces!D22=2,"Negativo","Neutro"))</f>
        <v>Positivo</v>
      </c>
      <c r="U22" t="str">
        <f>IF(Cruces!E22=1,"No",IF(Cruces!E22=2,"Una","Más de una"))</f>
        <v>Una</v>
      </c>
      <c r="V22" t="str">
        <f>IF(Cruces!F22=1,"No","Sí")</f>
        <v>No</v>
      </c>
      <c r="W22" t="str">
        <f t="shared" si="1"/>
        <v>Sí</v>
      </c>
      <c r="X22" s="2">
        <f t="shared" si="2"/>
        <v>0</v>
      </c>
      <c r="Y22" s="2">
        <f t="shared" si="3"/>
        <v>1</v>
      </c>
      <c r="Z22" s="2">
        <f t="shared" si="4"/>
        <v>3</v>
      </c>
      <c r="AA22" s="2">
        <v>29</v>
      </c>
      <c r="AB22" s="14" t="s">
        <v>85</v>
      </c>
      <c r="AC22" t="s">
        <v>97</v>
      </c>
      <c r="AD22" t="s">
        <v>71</v>
      </c>
      <c r="AE22" t="s">
        <v>98</v>
      </c>
      <c r="AF22" t="s">
        <v>84</v>
      </c>
    </row>
    <row r="23" spans="2:32">
      <c r="B23" s="2">
        <v>41</v>
      </c>
      <c r="C23" s="1">
        <v>2</v>
      </c>
      <c r="D23" s="1">
        <v>1</v>
      </c>
      <c r="E23" s="2">
        <v>1</v>
      </c>
      <c r="F23" s="2">
        <v>1</v>
      </c>
      <c r="G23" s="2">
        <v>1</v>
      </c>
      <c r="H23" s="2">
        <v>5000</v>
      </c>
      <c r="I23" s="2">
        <v>1</v>
      </c>
      <c r="J23" s="2">
        <v>3</v>
      </c>
      <c r="S23" t="str">
        <f t="shared" si="0"/>
        <v>fem</v>
      </c>
      <c r="T23" t="str">
        <f>IF(Cruces!D23=1,"Positivo",IF(Cruces!D23=2,"Negativo","Neutro"))</f>
        <v>Positivo</v>
      </c>
      <c r="U23" t="str">
        <f>IF(Cruces!E23=1,"No",IF(Cruces!E23=2,"Una","Más de una"))</f>
        <v>No</v>
      </c>
      <c r="V23" t="str">
        <f>IF(Cruces!F23=1,"No","Sí")</f>
        <v>No</v>
      </c>
      <c r="W23" t="str">
        <f t="shared" si="1"/>
        <v>Sí</v>
      </c>
      <c r="X23" s="2">
        <f t="shared" si="2"/>
        <v>5000</v>
      </c>
      <c r="Y23" s="2">
        <f t="shared" si="3"/>
        <v>1</v>
      </c>
      <c r="Z23" s="2">
        <f t="shared" si="4"/>
        <v>3</v>
      </c>
      <c r="AA23" s="2">
        <v>41</v>
      </c>
      <c r="AB23" s="4" t="s">
        <v>89</v>
      </c>
      <c r="AC23" s="13">
        <v>82</v>
      </c>
      <c r="AD23" s="13">
        <v>4</v>
      </c>
      <c r="AE23" s="13">
        <v>6</v>
      </c>
      <c r="AF23" s="13">
        <v>92</v>
      </c>
    </row>
    <row r="24" spans="2:32">
      <c r="B24" s="2">
        <v>16</v>
      </c>
      <c r="C24" s="1">
        <v>2</v>
      </c>
      <c r="D24" s="1">
        <v>1</v>
      </c>
      <c r="E24" s="2">
        <v>3</v>
      </c>
      <c r="F24" s="2">
        <v>1</v>
      </c>
      <c r="G24" s="2">
        <v>1</v>
      </c>
      <c r="H24" s="2">
        <v>0</v>
      </c>
      <c r="I24" s="2">
        <v>1</v>
      </c>
      <c r="J24" s="2">
        <v>3</v>
      </c>
      <c r="S24" t="str">
        <f t="shared" si="0"/>
        <v>fem</v>
      </c>
      <c r="T24" t="str">
        <f>IF(Cruces!D24=1,"Positivo",IF(Cruces!D24=2,"Negativo","Neutro"))</f>
        <v>Positivo</v>
      </c>
      <c r="U24" t="str">
        <f>IF(Cruces!E24=1,"No",IF(Cruces!E24=2,"Una","Más de una"))</f>
        <v>Más de una</v>
      </c>
      <c r="V24" t="str">
        <f>IF(Cruces!F24=1,"No","Sí")</f>
        <v>No</v>
      </c>
      <c r="W24" t="str">
        <f t="shared" si="1"/>
        <v>Sí</v>
      </c>
      <c r="X24" s="2">
        <f t="shared" si="2"/>
        <v>0</v>
      </c>
      <c r="Y24" s="2">
        <f t="shared" si="3"/>
        <v>1</v>
      </c>
      <c r="Z24" s="2">
        <f t="shared" si="4"/>
        <v>3</v>
      </c>
      <c r="AA24" s="2">
        <v>16</v>
      </c>
      <c r="AB24" s="4" t="s">
        <v>90</v>
      </c>
      <c r="AC24" s="13">
        <v>47</v>
      </c>
      <c r="AD24" s="13">
        <v>1</v>
      </c>
      <c r="AE24" s="13">
        <v>6</v>
      </c>
      <c r="AF24" s="13">
        <v>54</v>
      </c>
    </row>
    <row r="25" spans="2:32">
      <c r="B25" s="2">
        <v>45</v>
      </c>
      <c r="C25" s="1">
        <v>2</v>
      </c>
      <c r="D25" s="1">
        <v>1</v>
      </c>
      <c r="E25" s="2">
        <v>3</v>
      </c>
      <c r="F25" s="2">
        <v>1</v>
      </c>
      <c r="G25" s="2">
        <v>1</v>
      </c>
      <c r="H25" s="2">
        <v>0</v>
      </c>
      <c r="I25" s="2">
        <v>1</v>
      </c>
      <c r="J25" s="2">
        <v>3</v>
      </c>
      <c r="S25" t="str">
        <f t="shared" si="0"/>
        <v>fem</v>
      </c>
      <c r="T25" t="str">
        <f>IF(Cruces!D25=1,"Positivo",IF(Cruces!D25=2,"Negativo","Neutro"))</f>
        <v>Positivo</v>
      </c>
      <c r="U25" t="str">
        <f>IF(Cruces!E25=1,"No",IF(Cruces!E25=2,"Una","Más de una"))</f>
        <v>Más de una</v>
      </c>
      <c r="V25" t="str">
        <f>IF(Cruces!F25=1,"No","Sí")</f>
        <v>No</v>
      </c>
      <c r="W25" t="str">
        <f t="shared" si="1"/>
        <v>Sí</v>
      </c>
      <c r="X25" s="2">
        <f t="shared" si="2"/>
        <v>0</v>
      </c>
      <c r="Y25" s="2">
        <f t="shared" si="3"/>
        <v>1</v>
      </c>
      <c r="Z25" s="2">
        <f t="shared" si="4"/>
        <v>3</v>
      </c>
      <c r="AA25" s="2">
        <v>45</v>
      </c>
      <c r="AB25" s="4" t="s">
        <v>84</v>
      </c>
      <c r="AC25" s="13">
        <v>129</v>
      </c>
      <c r="AD25" s="13">
        <v>5</v>
      </c>
      <c r="AE25" s="13">
        <v>12</v>
      </c>
      <c r="AF25" s="13">
        <v>146</v>
      </c>
    </row>
    <row r="26" spans="2:32">
      <c r="B26" s="2">
        <v>50</v>
      </c>
      <c r="C26" s="1">
        <v>2</v>
      </c>
      <c r="D26" s="1">
        <v>1</v>
      </c>
      <c r="E26" s="2">
        <v>3</v>
      </c>
      <c r="F26" s="2">
        <v>2</v>
      </c>
      <c r="G26" s="2">
        <v>1</v>
      </c>
      <c r="H26" s="2">
        <v>1000</v>
      </c>
      <c r="I26" s="2">
        <v>1</v>
      </c>
      <c r="J26" s="2">
        <v>3</v>
      </c>
      <c r="S26" t="str">
        <f t="shared" si="0"/>
        <v>fem</v>
      </c>
      <c r="T26" t="str">
        <f>IF(Cruces!D26=1,"Positivo",IF(Cruces!D26=2,"Negativo","Neutro"))</f>
        <v>Positivo</v>
      </c>
      <c r="U26" t="str">
        <f>IF(Cruces!E26=1,"No",IF(Cruces!E26=2,"Una","Más de una"))</f>
        <v>Más de una</v>
      </c>
      <c r="V26" t="str">
        <f>IF(Cruces!F26=1,"No","Sí")</f>
        <v>Sí</v>
      </c>
      <c r="W26" t="str">
        <f t="shared" si="1"/>
        <v>Sí</v>
      </c>
      <c r="X26" s="2">
        <f t="shared" si="2"/>
        <v>1000</v>
      </c>
      <c r="Y26" s="2">
        <f t="shared" si="3"/>
        <v>1</v>
      </c>
      <c r="Z26" s="2">
        <f t="shared" si="4"/>
        <v>3</v>
      </c>
      <c r="AA26" s="2">
        <v>50</v>
      </c>
    </row>
    <row r="27" spans="2:32">
      <c r="B27" s="2">
        <v>31</v>
      </c>
      <c r="C27" s="1">
        <v>2</v>
      </c>
      <c r="D27" s="1">
        <v>1</v>
      </c>
      <c r="E27" s="2">
        <v>2</v>
      </c>
      <c r="F27" s="2">
        <v>1</v>
      </c>
      <c r="G27" s="2">
        <v>1</v>
      </c>
      <c r="H27" s="2">
        <v>10000</v>
      </c>
      <c r="I27" s="2">
        <v>1</v>
      </c>
      <c r="J27" s="2">
        <v>3</v>
      </c>
      <c r="S27" t="str">
        <f t="shared" si="0"/>
        <v>fem</v>
      </c>
      <c r="T27" t="str">
        <f>IF(Cruces!D27=1,"Positivo",IF(Cruces!D27=2,"Negativo","Neutro"))</f>
        <v>Positivo</v>
      </c>
      <c r="U27" t="str">
        <f>IF(Cruces!E27=1,"No",IF(Cruces!E27=2,"Una","Más de una"))</f>
        <v>Una</v>
      </c>
      <c r="V27" t="str">
        <f>IF(Cruces!F27=1,"No","Sí")</f>
        <v>No</v>
      </c>
      <c r="W27" t="str">
        <f t="shared" si="1"/>
        <v>Sí</v>
      </c>
      <c r="X27" s="2">
        <f t="shared" si="2"/>
        <v>10000</v>
      </c>
      <c r="Y27" s="2">
        <f t="shared" si="3"/>
        <v>1</v>
      </c>
      <c r="Z27" s="2">
        <f t="shared" si="4"/>
        <v>3</v>
      </c>
      <c r="AA27" s="2">
        <v>31</v>
      </c>
    </row>
    <row r="28" spans="2:32">
      <c r="B28" s="2">
        <v>38</v>
      </c>
      <c r="C28" s="1">
        <v>2</v>
      </c>
      <c r="D28" s="1">
        <v>1</v>
      </c>
      <c r="E28" s="2">
        <v>3</v>
      </c>
      <c r="F28" s="2">
        <v>2</v>
      </c>
      <c r="G28" s="2">
        <v>1</v>
      </c>
      <c r="H28" s="2">
        <v>5000</v>
      </c>
      <c r="I28" s="2">
        <v>1</v>
      </c>
      <c r="J28" s="2">
        <v>3</v>
      </c>
      <c r="S28" t="str">
        <f t="shared" si="0"/>
        <v>fem</v>
      </c>
      <c r="T28" t="str">
        <f>IF(Cruces!D28=1,"Positivo",IF(Cruces!D28=2,"Negativo","Neutro"))</f>
        <v>Positivo</v>
      </c>
      <c r="U28" t="str">
        <f>IF(Cruces!E28=1,"No",IF(Cruces!E28=2,"Una","Más de una"))</f>
        <v>Más de una</v>
      </c>
      <c r="V28" t="str">
        <f>IF(Cruces!F28=1,"No","Sí")</f>
        <v>Sí</v>
      </c>
      <c r="W28" t="str">
        <f t="shared" si="1"/>
        <v>Sí</v>
      </c>
      <c r="X28" s="2">
        <f t="shared" si="2"/>
        <v>5000</v>
      </c>
      <c r="Y28" s="2">
        <f t="shared" si="3"/>
        <v>1</v>
      </c>
      <c r="Z28" s="2">
        <f t="shared" si="4"/>
        <v>3</v>
      </c>
      <c r="AA28" s="2">
        <v>38</v>
      </c>
    </row>
    <row r="29" spans="2:32">
      <c r="B29" s="2">
        <v>29</v>
      </c>
      <c r="C29" s="1">
        <v>2</v>
      </c>
      <c r="D29" s="1">
        <v>1</v>
      </c>
      <c r="E29" s="2">
        <v>3</v>
      </c>
      <c r="F29" s="2">
        <v>2</v>
      </c>
      <c r="G29" s="2">
        <v>1</v>
      </c>
      <c r="H29" s="2">
        <v>5000</v>
      </c>
      <c r="I29" s="2">
        <v>1</v>
      </c>
      <c r="J29" s="2">
        <v>3</v>
      </c>
      <c r="S29" t="str">
        <f t="shared" si="0"/>
        <v>fem</v>
      </c>
      <c r="T29" t="str">
        <f>IF(Cruces!D29=1,"Positivo",IF(Cruces!D29=2,"Negativo","Neutro"))</f>
        <v>Positivo</v>
      </c>
      <c r="U29" t="str">
        <f>IF(Cruces!E29=1,"No",IF(Cruces!E29=2,"Una","Más de una"))</f>
        <v>Más de una</v>
      </c>
      <c r="V29" t="str">
        <f>IF(Cruces!F29=1,"No","Sí")</f>
        <v>Sí</v>
      </c>
      <c r="W29" t="str">
        <f t="shared" si="1"/>
        <v>Sí</v>
      </c>
      <c r="X29" s="2">
        <f t="shared" si="2"/>
        <v>5000</v>
      </c>
      <c r="Y29" s="2">
        <f t="shared" si="3"/>
        <v>1</v>
      </c>
      <c r="Z29" s="2">
        <f t="shared" si="4"/>
        <v>3</v>
      </c>
      <c r="AA29" s="2">
        <v>29</v>
      </c>
    </row>
    <row r="30" spans="2:32">
      <c r="B30" s="2">
        <v>39</v>
      </c>
      <c r="C30" s="1">
        <v>2</v>
      </c>
      <c r="D30" s="1">
        <v>1</v>
      </c>
      <c r="E30" s="2">
        <v>3</v>
      </c>
      <c r="F30" s="2">
        <v>1</v>
      </c>
      <c r="G30" s="2">
        <v>1</v>
      </c>
      <c r="H30" s="2">
        <v>1000</v>
      </c>
      <c r="I30" s="2">
        <v>1</v>
      </c>
      <c r="J30" s="2">
        <v>3</v>
      </c>
      <c r="S30" t="str">
        <f t="shared" si="0"/>
        <v>fem</v>
      </c>
      <c r="T30" t="str">
        <f>IF(Cruces!D30=1,"Positivo",IF(Cruces!D30=2,"Negativo","Neutro"))</f>
        <v>Positivo</v>
      </c>
      <c r="U30" t="str">
        <f>IF(Cruces!E30=1,"No",IF(Cruces!E30=2,"Una","Más de una"))</f>
        <v>Más de una</v>
      </c>
      <c r="V30" t="str">
        <f>IF(Cruces!F30=1,"No","Sí")</f>
        <v>No</v>
      </c>
      <c r="W30" t="str">
        <f t="shared" si="1"/>
        <v>Sí</v>
      </c>
      <c r="X30" s="2">
        <f t="shared" si="2"/>
        <v>1000</v>
      </c>
      <c r="Y30" s="2">
        <f t="shared" si="3"/>
        <v>1</v>
      </c>
      <c r="Z30" s="2">
        <f t="shared" si="4"/>
        <v>3</v>
      </c>
      <c r="AA30" s="2">
        <v>39</v>
      </c>
    </row>
    <row r="31" spans="2:32">
      <c r="B31" s="2">
        <v>13</v>
      </c>
      <c r="C31" s="1">
        <v>2</v>
      </c>
      <c r="D31" s="1">
        <v>3</v>
      </c>
      <c r="E31" s="2">
        <v>3</v>
      </c>
      <c r="F31" s="2">
        <v>1</v>
      </c>
      <c r="G31" s="2">
        <v>1</v>
      </c>
      <c r="H31" s="2">
        <v>5000</v>
      </c>
      <c r="I31" s="2">
        <v>1</v>
      </c>
      <c r="J31" s="2">
        <v>3</v>
      </c>
      <c r="S31" t="str">
        <f t="shared" si="0"/>
        <v>fem</v>
      </c>
      <c r="T31" t="str">
        <f>IF(Cruces!D31=1,"Positivo",IF(Cruces!D31=2,"Negativo","Neutro"))</f>
        <v>Neutro</v>
      </c>
      <c r="U31" t="str">
        <f>IF(Cruces!E31=1,"No",IF(Cruces!E31=2,"Una","Más de una"))</f>
        <v>Más de una</v>
      </c>
      <c r="V31" t="str">
        <f>IF(Cruces!F31=1,"No","Sí")</f>
        <v>No</v>
      </c>
      <c r="W31" t="str">
        <f t="shared" si="1"/>
        <v>Sí</v>
      </c>
      <c r="X31" s="2">
        <f t="shared" si="2"/>
        <v>5000</v>
      </c>
      <c r="Y31" s="2">
        <f t="shared" si="3"/>
        <v>1</v>
      </c>
      <c r="Z31" s="2">
        <f t="shared" si="4"/>
        <v>3</v>
      </c>
      <c r="AA31" s="2">
        <v>13</v>
      </c>
    </row>
    <row r="32" spans="2:32">
      <c r="B32" s="2">
        <v>15</v>
      </c>
      <c r="C32" s="1">
        <v>2</v>
      </c>
      <c r="D32" s="1">
        <v>1</v>
      </c>
      <c r="E32" s="2">
        <v>3</v>
      </c>
      <c r="F32" s="2">
        <v>1</v>
      </c>
      <c r="G32" s="2">
        <v>1</v>
      </c>
      <c r="H32" s="2">
        <v>0</v>
      </c>
      <c r="I32" s="2">
        <v>1</v>
      </c>
      <c r="J32" s="2">
        <v>3</v>
      </c>
      <c r="S32" t="str">
        <f t="shared" si="0"/>
        <v>fem</v>
      </c>
      <c r="T32" t="str">
        <f>IF(Cruces!D32=1,"Positivo",IF(Cruces!D32=2,"Negativo","Neutro"))</f>
        <v>Positivo</v>
      </c>
      <c r="U32" t="str">
        <f>IF(Cruces!E32=1,"No",IF(Cruces!E32=2,"Una","Más de una"))</f>
        <v>Más de una</v>
      </c>
      <c r="V32" t="str">
        <f>IF(Cruces!F32=1,"No","Sí")</f>
        <v>No</v>
      </c>
      <c r="W32" t="str">
        <f t="shared" si="1"/>
        <v>Sí</v>
      </c>
      <c r="X32" s="2">
        <f t="shared" si="2"/>
        <v>0</v>
      </c>
      <c r="Y32" s="2">
        <f t="shared" si="3"/>
        <v>1</v>
      </c>
      <c r="Z32" s="2">
        <f t="shared" si="4"/>
        <v>3</v>
      </c>
      <c r="AA32" s="2">
        <v>15</v>
      </c>
    </row>
    <row r="33" spans="2:31">
      <c r="B33" s="2">
        <v>15</v>
      </c>
      <c r="C33" s="1">
        <v>2</v>
      </c>
      <c r="D33" s="1">
        <v>2</v>
      </c>
      <c r="E33" s="2">
        <v>3</v>
      </c>
      <c r="F33" s="2">
        <v>1</v>
      </c>
      <c r="G33" s="2">
        <v>1</v>
      </c>
      <c r="H33" s="2">
        <v>10000</v>
      </c>
      <c r="I33" s="2">
        <v>1</v>
      </c>
      <c r="J33" s="2">
        <v>3</v>
      </c>
      <c r="S33" t="str">
        <f t="shared" si="0"/>
        <v>fem</v>
      </c>
      <c r="T33" t="str">
        <f>IF(Cruces!D33=1,"Positivo",IF(Cruces!D33=2,"Negativo","Neutro"))</f>
        <v>Negativo</v>
      </c>
      <c r="U33" t="str">
        <f>IF(Cruces!E33=1,"No",IF(Cruces!E33=2,"Una","Más de una"))</f>
        <v>Más de una</v>
      </c>
      <c r="V33" t="str">
        <f>IF(Cruces!F33=1,"No","Sí")</f>
        <v>No</v>
      </c>
      <c r="W33" t="str">
        <f t="shared" si="1"/>
        <v>Sí</v>
      </c>
      <c r="X33" s="2">
        <f t="shared" si="2"/>
        <v>10000</v>
      </c>
      <c r="Y33" s="2">
        <f t="shared" si="3"/>
        <v>1</v>
      </c>
      <c r="Z33" s="2">
        <f t="shared" si="4"/>
        <v>3</v>
      </c>
      <c r="AA33" s="2">
        <v>15</v>
      </c>
    </row>
    <row r="34" spans="2:31">
      <c r="B34" s="2">
        <v>33</v>
      </c>
      <c r="C34" s="1">
        <v>2</v>
      </c>
      <c r="D34" s="1">
        <v>2</v>
      </c>
      <c r="E34" s="2">
        <v>3</v>
      </c>
      <c r="F34" s="2">
        <v>1</v>
      </c>
      <c r="G34" s="2">
        <v>1</v>
      </c>
      <c r="H34" s="2">
        <v>1000</v>
      </c>
      <c r="I34" s="2">
        <v>1</v>
      </c>
      <c r="J34" s="2">
        <v>3</v>
      </c>
      <c r="S34" t="str">
        <f t="shared" si="0"/>
        <v>fem</v>
      </c>
      <c r="T34" t="str">
        <f>IF(Cruces!D34=1,"Positivo",IF(Cruces!D34=2,"Negativo","Neutro"))</f>
        <v>Negativo</v>
      </c>
      <c r="U34" t="str">
        <f>IF(Cruces!E34=1,"No",IF(Cruces!E34=2,"Una","Más de una"))</f>
        <v>Más de una</v>
      </c>
      <c r="V34" t="str">
        <f>IF(Cruces!F34=1,"No","Sí")</f>
        <v>No</v>
      </c>
      <c r="W34" t="str">
        <f t="shared" si="1"/>
        <v>Sí</v>
      </c>
      <c r="X34" s="2">
        <f t="shared" si="2"/>
        <v>1000</v>
      </c>
      <c r="Y34" s="2">
        <f t="shared" si="3"/>
        <v>1</v>
      </c>
      <c r="Z34" s="2">
        <f t="shared" si="4"/>
        <v>3</v>
      </c>
      <c r="AA34" s="2">
        <v>33</v>
      </c>
    </row>
    <row r="35" spans="2:31">
      <c r="B35" s="2">
        <v>40</v>
      </c>
      <c r="C35" s="1">
        <v>2</v>
      </c>
      <c r="D35" s="1">
        <v>3</v>
      </c>
      <c r="E35" s="2">
        <v>3</v>
      </c>
      <c r="F35" s="2">
        <v>2</v>
      </c>
      <c r="G35" s="2">
        <v>1</v>
      </c>
      <c r="H35" s="2">
        <v>5000</v>
      </c>
      <c r="I35" s="2">
        <v>1</v>
      </c>
      <c r="J35" s="2">
        <v>3</v>
      </c>
      <c r="S35" t="str">
        <f t="shared" si="0"/>
        <v>fem</v>
      </c>
      <c r="T35" t="str">
        <f>IF(Cruces!D35=1,"Positivo",IF(Cruces!D35=2,"Negativo","Neutro"))</f>
        <v>Neutro</v>
      </c>
      <c r="U35" t="str">
        <f>IF(Cruces!E35=1,"No",IF(Cruces!E35=2,"Una","Más de una"))</f>
        <v>Más de una</v>
      </c>
      <c r="V35" t="str">
        <f>IF(Cruces!F35=1,"No","Sí")</f>
        <v>Sí</v>
      </c>
      <c r="W35" t="str">
        <f t="shared" si="1"/>
        <v>Sí</v>
      </c>
      <c r="X35" s="2">
        <f t="shared" si="2"/>
        <v>5000</v>
      </c>
      <c r="Y35" s="2">
        <f t="shared" si="3"/>
        <v>1</v>
      </c>
      <c r="Z35" s="2">
        <f t="shared" si="4"/>
        <v>3</v>
      </c>
      <c r="AA35" s="2">
        <v>40</v>
      </c>
    </row>
    <row r="36" spans="2:31">
      <c r="B36" s="2">
        <v>13</v>
      </c>
      <c r="C36" s="1">
        <v>2</v>
      </c>
      <c r="D36" s="1">
        <v>2</v>
      </c>
      <c r="E36" s="2">
        <v>3</v>
      </c>
      <c r="F36" s="2">
        <v>1</v>
      </c>
      <c r="G36" s="2">
        <v>1</v>
      </c>
      <c r="H36" s="2">
        <v>500</v>
      </c>
      <c r="I36" s="2">
        <v>1</v>
      </c>
      <c r="J36" s="2">
        <v>1</v>
      </c>
      <c r="S36" t="str">
        <f t="shared" si="0"/>
        <v>fem</v>
      </c>
      <c r="T36" t="str">
        <f>IF(Cruces!D36=1,"Positivo",IF(Cruces!D36=2,"Negativo","Neutro"))</f>
        <v>Negativo</v>
      </c>
      <c r="U36" t="str">
        <f>IF(Cruces!E36=1,"No",IF(Cruces!E36=2,"Una","Más de una"))</f>
        <v>Más de una</v>
      </c>
      <c r="V36" t="str">
        <f>IF(Cruces!F36=1,"No","Sí")</f>
        <v>No</v>
      </c>
      <c r="W36" t="str">
        <f t="shared" si="1"/>
        <v>Sí</v>
      </c>
      <c r="X36" s="2">
        <f t="shared" si="2"/>
        <v>500</v>
      </c>
      <c r="Y36" s="2">
        <f t="shared" si="3"/>
        <v>1</v>
      </c>
      <c r="Z36" s="2">
        <f t="shared" si="4"/>
        <v>1</v>
      </c>
      <c r="AA36" s="2">
        <v>13</v>
      </c>
    </row>
    <row r="37" spans="2:31">
      <c r="B37" s="2">
        <v>10</v>
      </c>
      <c r="C37" s="1">
        <v>2</v>
      </c>
      <c r="D37" s="1">
        <v>2</v>
      </c>
      <c r="E37" s="2">
        <v>3</v>
      </c>
      <c r="F37" s="2">
        <v>2</v>
      </c>
      <c r="G37" s="2">
        <v>1</v>
      </c>
      <c r="H37" s="2">
        <v>10000</v>
      </c>
      <c r="I37" s="2">
        <v>1</v>
      </c>
      <c r="J37" s="2">
        <v>3</v>
      </c>
      <c r="S37" t="str">
        <f t="shared" si="0"/>
        <v>fem</v>
      </c>
      <c r="T37" t="str">
        <f>IF(Cruces!D37=1,"Positivo",IF(Cruces!D37=2,"Negativo","Neutro"))</f>
        <v>Negativo</v>
      </c>
      <c r="U37" t="str">
        <f>IF(Cruces!E37=1,"No",IF(Cruces!E37=2,"Una","Más de una"))</f>
        <v>Más de una</v>
      </c>
      <c r="V37" t="str">
        <f>IF(Cruces!F37=1,"No","Sí")</f>
        <v>Sí</v>
      </c>
      <c r="W37" t="str">
        <f t="shared" si="1"/>
        <v>Sí</v>
      </c>
      <c r="X37" s="2">
        <f t="shared" si="2"/>
        <v>10000</v>
      </c>
      <c r="Y37" s="2">
        <f t="shared" si="3"/>
        <v>1</v>
      </c>
      <c r="Z37" s="2">
        <f t="shared" si="4"/>
        <v>3</v>
      </c>
      <c r="AA37" s="2">
        <v>10</v>
      </c>
    </row>
    <row r="38" spans="2:31">
      <c r="B38" s="2">
        <v>22</v>
      </c>
      <c r="C38" s="1">
        <v>2</v>
      </c>
      <c r="D38" s="1">
        <v>2</v>
      </c>
      <c r="E38" s="2">
        <v>3</v>
      </c>
      <c r="F38" s="2">
        <v>2</v>
      </c>
      <c r="G38" s="2">
        <v>1</v>
      </c>
      <c r="H38" s="2">
        <v>15000</v>
      </c>
      <c r="I38" s="2">
        <v>1</v>
      </c>
      <c r="J38" s="2">
        <v>2</v>
      </c>
      <c r="S38" t="str">
        <f t="shared" si="0"/>
        <v>fem</v>
      </c>
      <c r="T38" t="str">
        <f>IF(Cruces!D38=1,"Positivo",IF(Cruces!D38=2,"Negativo","Neutro"))</f>
        <v>Negativo</v>
      </c>
      <c r="U38" t="str">
        <f>IF(Cruces!E38=1,"No",IF(Cruces!E38=2,"Una","Más de una"))</f>
        <v>Más de una</v>
      </c>
      <c r="V38" t="str">
        <f>IF(Cruces!F38=1,"No","Sí")</f>
        <v>Sí</v>
      </c>
      <c r="W38" t="str">
        <f t="shared" si="1"/>
        <v>Sí</v>
      </c>
      <c r="X38" s="2">
        <f t="shared" si="2"/>
        <v>15000</v>
      </c>
      <c r="Y38" s="2">
        <f t="shared" si="3"/>
        <v>1</v>
      </c>
      <c r="Z38" s="2">
        <f t="shared" si="4"/>
        <v>2</v>
      </c>
      <c r="AA38" s="2">
        <v>22</v>
      </c>
    </row>
    <row r="39" spans="2:31">
      <c r="B39" s="2">
        <v>10</v>
      </c>
      <c r="C39" s="1">
        <v>2</v>
      </c>
      <c r="D39" s="1">
        <v>2</v>
      </c>
      <c r="E39" s="2">
        <v>3</v>
      </c>
      <c r="F39" s="2">
        <v>2</v>
      </c>
      <c r="G39" s="2">
        <v>1</v>
      </c>
      <c r="H39" s="2">
        <v>2500</v>
      </c>
      <c r="I39" s="2">
        <v>1</v>
      </c>
      <c r="J39" s="2">
        <v>3</v>
      </c>
      <c r="S39" t="str">
        <f t="shared" si="0"/>
        <v>fem</v>
      </c>
      <c r="T39" t="str">
        <f>IF(Cruces!D39=1,"Positivo",IF(Cruces!D39=2,"Negativo","Neutro"))</f>
        <v>Negativo</v>
      </c>
      <c r="U39" t="str">
        <f>IF(Cruces!E39=1,"No",IF(Cruces!E39=2,"Una","Más de una"))</f>
        <v>Más de una</v>
      </c>
      <c r="V39" t="str">
        <f>IF(Cruces!F39=1,"No","Sí")</f>
        <v>Sí</v>
      </c>
      <c r="W39" t="str">
        <f t="shared" si="1"/>
        <v>Sí</v>
      </c>
      <c r="X39" s="2">
        <f t="shared" si="2"/>
        <v>2500</v>
      </c>
      <c r="Y39" s="2">
        <f t="shared" si="3"/>
        <v>1</v>
      </c>
      <c r="Z39" s="2">
        <f t="shared" si="4"/>
        <v>3</v>
      </c>
      <c r="AA39" s="2">
        <v>10</v>
      </c>
    </row>
    <row r="40" spans="2:31">
      <c r="B40" s="2">
        <v>11</v>
      </c>
      <c r="C40" s="1">
        <v>2</v>
      </c>
      <c r="D40" s="1">
        <v>2</v>
      </c>
      <c r="E40" s="2">
        <v>3</v>
      </c>
      <c r="F40" s="2">
        <v>2</v>
      </c>
      <c r="G40" s="2">
        <v>1</v>
      </c>
      <c r="H40" s="2">
        <v>10000</v>
      </c>
      <c r="I40" s="2">
        <v>1</v>
      </c>
      <c r="J40" s="2">
        <v>3</v>
      </c>
      <c r="S40" t="str">
        <f t="shared" si="0"/>
        <v>fem</v>
      </c>
      <c r="T40" t="str">
        <f>IF(Cruces!D40=1,"Positivo",IF(Cruces!D40=2,"Negativo","Neutro"))</f>
        <v>Negativo</v>
      </c>
      <c r="U40" t="str">
        <f>IF(Cruces!E40=1,"No",IF(Cruces!E40=2,"Una","Más de una"))</f>
        <v>Más de una</v>
      </c>
      <c r="V40" t="str">
        <f>IF(Cruces!F40=1,"No","Sí")</f>
        <v>Sí</v>
      </c>
      <c r="W40" t="str">
        <f t="shared" si="1"/>
        <v>Sí</v>
      </c>
      <c r="X40" s="2">
        <f t="shared" si="2"/>
        <v>10000</v>
      </c>
      <c r="Y40" s="2">
        <f t="shared" si="3"/>
        <v>1</v>
      </c>
      <c r="Z40" s="2">
        <f t="shared" si="4"/>
        <v>3</v>
      </c>
      <c r="AA40" s="2">
        <v>11</v>
      </c>
    </row>
    <row r="41" spans="2:31">
      <c r="B41" s="2">
        <v>37</v>
      </c>
      <c r="C41" s="1">
        <v>2</v>
      </c>
      <c r="D41" s="1">
        <v>2</v>
      </c>
      <c r="E41" s="2">
        <v>3</v>
      </c>
      <c r="F41" s="2">
        <v>1</v>
      </c>
      <c r="G41" s="2">
        <v>1</v>
      </c>
      <c r="H41" s="2">
        <v>1000</v>
      </c>
      <c r="I41" s="2">
        <v>2</v>
      </c>
      <c r="J41" s="2">
        <v>2</v>
      </c>
      <c r="S41" t="str">
        <f t="shared" si="0"/>
        <v>fem</v>
      </c>
      <c r="T41" t="str">
        <f>IF(Cruces!D41=1,"Positivo",IF(Cruces!D41=2,"Negativo","Neutro"))</f>
        <v>Negativo</v>
      </c>
      <c r="U41" t="str">
        <f>IF(Cruces!E41=1,"No",IF(Cruces!E41=2,"Una","Más de una"))</f>
        <v>Más de una</v>
      </c>
      <c r="V41" t="str">
        <f>IF(Cruces!F41=1,"No","Sí")</f>
        <v>No</v>
      </c>
      <c r="W41" t="str">
        <f t="shared" si="1"/>
        <v>Sí</v>
      </c>
      <c r="X41" s="2">
        <f t="shared" si="2"/>
        <v>1000</v>
      </c>
      <c r="Y41" s="2">
        <f t="shared" si="3"/>
        <v>2</v>
      </c>
      <c r="Z41" s="2">
        <f t="shared" si="4"/>
        <v>2</v>
      </c>
      <c r="AA41" s="2">
        <v>37</v>
      </c>
      <c r="AB41" s="14" t="s">
        <v>101</v>
      </c>
      <c r="AC41" s="14" t="s">
        <v>83</v>
      </c>
    </row>
    <row r="42" spans="2:31">
      <c r="B42" s="2">
        <v>37</v>
      </c>
      <c r="C42" s="1">
        <v>2</v>
      </c>
      <c r="D42" s="1">
        <v>2</v>
      </c>
      <c r="E42" s="2">
        <v>3</v>
      </c>
      <c r="F42" s="2">
        <v>1</v>
      </c>
      <c r="G42" s="2">
        <v>1</v>
      </c>
      <c r="H42" s="2">
        <v>0</v>
      </c>
      <c r="I42" s="2">
        <v>1</v>
      </c>
      <c r="J42" s="2">
        <v>3</v>
      </c>
      <c r="S42" t="str">
        <f t="shared" si="0"/>
        <v>fem</v>
      </c>
      <c r="T42" t="str">
        <f>IF(Cruces!D42=1,"Positivo",IF(Cruces!D42=2,"Negativo","Neutro"))</f>
        <v>Negativo</v>
      </c>
      <c r="U42" t="str">
        <f>IF(Cruces!E42=1,"No",IF(Cruces!E42=2,"Una","Más de una"))</f>
        <v>Más de una</v>
      </c>
      <c r="V42" t="str">
        <f>IF(Cruces!F42=1,"No","Sí")</f>
        <v>No</v>
      </c>
      <c r="W42" t="str">
        <f t="shared" si="1"/>
        <v>Sí</v>
      </c>
      <c r="X42" s="2">
        <f t="shared" si="2"/>
        <v>0</v>
      </c>
      <c r="Y42" s="2">
        <f t="shared" si="3"/>
        <v>1</v>
      </c>
      <c r="Z42" s="2">
        <f t="shared" si="4"/>
        <v>3</v>
      </c>
      <c r="AA42" s="2">
        <v>37</v>
      </c>
      <c r="AB42" s="14" t="s">
        <v>85</v>
      </c>
      <c r="AC42" t="s">
        <v>71</v>
      </c>
      <c r="AD42" t="s">
        <v>100</v>
      </c>
      <c r="AE42" t="s">
        <v>84</v>
      </c>
    </row>
    <row r="43" spans="2:31">
      <c r="B43" s="2">
        <v>48</v>
      </c>
      <c r="C43" s="1">
        <v>2</v>
      </c>
      <c r="D43" s="1">
        <v>2</v>
      </c>
      <c r="E43" s="2">
        <v>3</v>
      </c>
      <c r="F43" s="2">
        <v>1</v>
      </c>
      <c r="G43" s="2">
        <v>1</v>
      </c>
      <c r="H43" s="2">
        <v>1000</v>
      </c>
      <c r="I43" s="2">
        <v>1</v>
      </c>
      <c r="J43" s="2">
        <v>3</v>
      </c>
      <c r="S43" t="str">
        <f t="shared" si="0"/>
        <v>fem</v>
      </c>
      <c r="T43" t="str">
        <f>IF(Cruces!D43=1,"Positivo",IF(Cruces!D43=2,"Negativo","Neutro"))</f>
        <v>Negativo</v>
      </c>
      <c r="U43" t="str">
        <f>IF(Cruces!E43=1,"No",IF(Cruces!E43=2,"Una","Más de una"))</f>
        <v>Más de una</v>
      </c>
      <c r="V43" t="str">
        <f>IF(Cruces!F43=1,"No","Sí")</f>
        <v>No</v>
      </c>
      <c r="W43" t="str">
        <f t="shared" si="1"/>
        <v>Sí</v>
      </c>
      <c r="X43" s="2">
        <f t="shared" si="2"/>
        <v>1000</v>
      </c>
      <c r="Y43" s="2">
        <f t="shared" si="3"/>
        <v>1</v>
      </c>
      <c r="Z43" s="2">
        <f t="shared" si="4"/>
        <v>3</v>
      </c>
      <c r="AA43" s="2">
        <v>48</v>
      </c>
      <c r="AB43" s="4" t="s">
        <v>89</v>
      </c>
      <c r="AC43" s="13">
        <v>57</v>
      </c>
      <c r="AD43" s="13">
        <v>35</v>
      </c>
      <c r="AE43" s="13">
        <v>92</v>
      </c>
    </row>
    <row r="44" spans="2:31">
      <c r="B44" s="2">
        <v>36</v>
      </c>
      <c r="C44" s="1">
        <v>2</v>
      </c>
      <c r="D44" s="1">
        <v>1</v>
      </c>
      <c r="E44" s="2">
        <v>3</v>
      </c>
      <c r="F44" s="2">
        <v>1</v>
      </c>
      <c r="G44" s="2">
        <v>2</v>
      </c>
      <c r="H44" s="2">
        <v>0</v>
      </c>
      <c r="I44" s="2">
        <v>1</v>
      </c>
      <c r="J44" s="2">
        <v>3</v>
      </c>
      <c r="S44" t="str">
        <f t="shared" si="0"/>
        <v>fem</v>
      </c>
      <c r="T44" t="str">
        <f>IF(Cruces!D44=1,"Positivo",IF(Cruces!D44=2,"Negativo","Neutro"))</f>
        <v>Positivo</v>
      </c>
      <c r="U44" t="str">
        <f>IF(Cruces!E44=1,"No",IF(Cruces!E44=2,"Una","Más de una"))</f>
        <v>Más de una</v>
      </c>
      <c r="V44" t="str">
        <f>IF(Cruces!F44=1,"No","Sí")</f>
        <v>No</v>
      </c>
      <c r="W44" t="str">
        <f t="shared" si="1"/>
        <v>No</v>
      </c>
      <c r="X44" s="2">
        <f t="shared" si="2"/>
        <v>0</v>
      </c>
      <c r="Y44" s="2">
        <f t="shared" si="3"/>
        <v>1</v>
      </c>
      <c r="Z44" s="2">
        <f t="shared" si="4"/>
        <v>3</v>
      </c>
      <c r="AA44" s="2">
        <v>36</v>
      </c>
      <c r="AB44" s="4" t="s">
        <v>90</v>
      </c>
      <c r="AC44" s="13">
        <v>36</v>
      </c>
      <c r="AD44" s="13">
        <v>18</v>
      </c>
      <c r="AE44" s="13">
        <v>54</v>
      </c>
    </row>
    <row r="45" spans="2:31">
      <c r="B45" s="2">
        <v>10</v>
      </c>
      <c r="C45" s="1">
        <v>2</v>
      </c>
      <c r="D45" s="1">
        <v>3</v>
      </c>
      <c r="E45" s="2">
        <v>3</v>
      </c>
      <c r="F45" s="2">
        <v>2</v>
      </c>
      <c r="G45" s="2">
        <v>2</v>
      </c>
      <c r="H45" s="2">
        <v>1000</v>
      </c>
      <c r="I45" s="2">
        <v>1</v>
      </c>
      <c r="J45" s="2">
        <v>3</v>
      </c>
      <c r="S45" t="str">
        <f t="shared" si="0"/>
        <v>fem</v>
      </c>
      <c r="T45" t="str">
        <f>IF(Cruces!D45=1,"Positivo",IF(Cruces!D45=2,"Negativo","Neutro"))</f>
        <v>Neutro</v>
      </c>
      <c r="U45" t="str">
        <f>IF(Cruces!E45=1,"No",IF(Cruces!E45=2,"Una","Más de una"))</f>
        <v>Más de una</v>
      </c>
      <c r="V45" t="str">
        <f>IF(Cruces!F45=1,"No","Sí")</f>
        <v>Sí</v>
      </c>
      <c r="W45" t="str">
        <f t="shared" si="1"/>
        <v>No</v>
      </c>
      <c r="X45" s="2">
        <f t="shared" si="2"/>
        <v>1000</v>
      </c>
      <c r="Y45" s="2">
        <f t="shared" si="3"/>
        <v>1</v>
      </c>
      <c r="Z45" s="2">
        <f t="shared" si="4"/>
        <v>3</v>
      </c>
      <c r="AA45" s="2">
        <v>10</v>
      </c>
      <c r="AB45" s="4" t="s">
        <v>84</v>
      </c>
      <c r="AC45" s="13">
        <v>93</v>
      </c>
      <c r="AD45" s="13">
        <v>53</v>
      </c>
      <c r="AE45" s="13">
        <v>146</v>
      </c>
    </row>
    <row r="46" spans="2:31">
      <c r="B46" s="2">
        <v>14</v>
      </c>
      <c r="C46" s="1">
        <v>2</v>
      </c>
      <c r="D46" s="1">
        <v>1</v>
      </c>
      <c r="E46" s="2">
        <v>3</v>
      </c>
      <c r="F46" s="2">
        <v>2</v>
      </c>
      <c r="G46" s="2">
        <v>2</v>
      </c>
      <c r="H46" s="2">
        <v>0</v>
      </c>
      <c r="I46" s="2">
        <v>1</v>
      </c>
      <c r="J46" s="2">
        <v>3</v>
      </c>
      <c r="S46" t="str">
        <f t="shared" si="0"/>
        <v>fem</v>
      </c>
      <c r="T46" t="str">
        <f>IF(Cruces!D46=1,"Positivo",IF(Cruces!D46=2,"Negativo","Neutro"))</f>
        <v>Positivo</v>
      </c>
      <c r="U46" t="str">
        <f>IF(Cruces!E46=1,"No",IF(Cruces!E46=2,"Una","Más de una"))</f>
        <v>Más de una</v>
      </c>
      <c r="V46" t="str">
        <f>IF(Cruces!F46=1,"No","Sí")</f>
        <v>Sí</v>
      </c>
      <c r="W46" t="str">
        <f t="shared" si="1"/>
        <v>No</v>
      </c>
      <c r="X46" s="2">
        <f t="shared" si="2"/>
        <v>0</v>
      </c>
      <c r="Y46" s="2">
        <f t="shared" si="3"/>
        <v>1</v>
      </c>
      <c r="Z46" s="2">
        <f t="shared" si="4"/>
        <v>3</v>
      </c>
      <c r="AA46" s="2">
        <v>14</v>
      </c>
    </row>
    <row r="47" spans="2:31">
      <c r="B47" s="2">
        <v>40</v>
      </c>
      <c r="C47" s="1">
        <v>2</v>
      </c>
      <c r="D47" s="1">
        <v>2</v>
      </c>
      <c r="E47" s="2">
        <v>3</v>
      </c>
      <c r="F47" s="2">
        <v>1</v>
      </c>
      <c r="G47" s="2">
        <v>2</v>
      </c>
      <c r="H47" s="2">
        <v>0</v>
      </c>
      <c r="I47" s="2">
        <v>1</v>
      </c>
      <c r="J47" s="2">
        <v>3</v>
      </c>
      <c r="S47" t="str">
        <f t="shared" si="0"/>
        <v>fem</v>
      </c>
      <c r="T47" t="str">
        <f>IF(Cruces!D47=1,"Positivo",IF(Cruces!D47=2,"Negativo","Neutro"))</f>
        <v>Negativo</v>
      </c>
      <c r="U47" t="str">
        <f>IF(Cruces!E47=1,"No",IF(Cruces!E47=2,"Una","Más de una"))</f>
        <v>Más de una</v>
      </c>
      <c r="V47" t="str">
        <f>IF(Cruces!F47=1,"No","Sí")</f>
        <v>No</v>
      </c>
      <c r="W47" t="str">
        <f t="shared" si="1"/>
        <v>No</v>
      </c>
      <c r="X47" s="2">
        <f t="shared" si="2"/>
        <v>0</v>
      </c>
      <c r="Y47" s="2">
        <f t="shared" si="3"/>
        <v>1</v>
      </c>
      <c r="Z47" s="2">
        <f t="shared" si="4"/>
        <v>3</v>
      </c>
      <c r="AA47" s="2">
        <v>40</v>
      </c>
    </row>
    <row r="48" spans="2:31">
      <c r="B48" s="2">
        <v>14</v>
      </c>
      <c r="C48" s="1">
        <v>2</v>
      </c>
      <c r="D48" s="1">
        <v>2</v>
      </c>
      <c r="E48" s="2">
        <v>3</v>
      </c>
      <c r="F48" s="2">
        <v>1</v>
      </c>
      <c r="G48" s="2">
        <v>2</v>
      </c>
      <c r="H48" s="2">
        <v>0</v>
      </c>
      <c r="I48" s="2">
        <v>1</v>
      </c>
      <c r="J48" s="2">
        <v>3</v>
      </c>
      <c r="S48" t="str">
        <f t="shared" si="0"/>
        <v>fem</v>
      </c>
      <c r="T48" t="str">
        <f>IF(Cruces!D48=1,"Positivo",IF(Cruces!D48=2,"Negativo","Neutro"))</f>
        <v>Negativo</v>
      </c>
      <c r="U48" t="str">
        <f>IF(Cruces!E48=1,"No",IF(Cruces!E48=2,"Una","Más de una"))</f>
        <v>Más de una</v>
      </c>
      <c r="V48" t="str">
        <f>IF(Cruces!F48=1,"No","Sí")</f>
        <v>No</v>
      </c>
      <c r="W48" t="str">
        <f t="shared" si="1"/>
        <v>No</v>
      </c>
      <c r="X48" s="2">
        <f t="shared" si="2"/>
        <v>0</v>
      </c>
      <c r="Y48" s="2">
        <f t="shared" si="3"/>
        <v>1</v>
      </c>
      <c r="Z48" s="2">
        <f t="shared" si="4"/>
        <v>3</v>
      </c>
      <c r="AA48" s="2">
        <v>14</v>
      </c>
    </row>
    <row r="49" spans="2:31">
      <c r="B49" s="2">
        <v>33</v>
      </c>
      <c r="C49" s="1">
        <v>2</v>
      </c>
      <c r="D49" s="1">
        <v>1</v>
      </c>
      <c r="E49" s="2">
        <v>3</v>
      </c>
      <c r="F49" s="2">
        <v>1</v>
      </c>
      <c r="H49" s="2">
        <v>0</v>
      </c>
      <c r="I49" s="2">
        <v>1</v>
      </c>
      <c r="J49" s="2">
        <v>3</v>
      </c>
      <c r="S49" t="str">
        <f t="shared" si="0"/>
        <v>fem</v>
      </c>
      <c r="T49" t="str">
        <f>IF(Cruces!D49=1,"Positivo",IF(Cruces!D49=2,"Negativo","Neutro"))</f>
        <v>Positivo</v>
      </c>
      <c r="U49" t="str">
        <f>IF(Cruces!E49=1,"No",IF(Cruces!E49=2,"Una","Más de una"))</f>
        <v>Más de una</v>
      </c>
      <c r="V49" t="str">
        <f>IF(Cruces!F49=1,"No","Sí")</f>
        <v>No</v>
      </c>
      <c r="W49" t="str">
        <f t="shared" si="1"/>
        <v>No</v>
      </c>
      <c r="X49" s="2">
        <f t="shared" si="2"/>
        <v>0</v>
      </c>
      <c r="Y49" s="2">
        <f t="shared" si="3"/>
        <v>1</v>
      </c>
      <c r="Z49" s="2">
        <f t="shared" si="4"/>
        <v>3</v>
      </c>
      <c r="AA49" s="2">
        <v>33</v>
      </c>
    </row>
    <row r="50" spans="2:31">
      <c r="B50" s="2">
        <v>33</v>
      </c>
      <c r="C50" s="1">
        <v>2</v>
      </c>
      <c r="D50" s="1">
        <v>1</v>
      </c>
      <c r="E50" s="2">
        <v>3</v>
      </c>
      <c r="F50" s="2">
        <v>1</v>
      </c>
      <c r="H50" s="2">
        <v>0</v>
      </c>
      <c r="I50" s="2">
        <v>1</v>
      </c>
      <c r="J50" s="2">
        <v>3</v>
      </c>
      <c r="S50" t="str">
        <f t="shared" si="0"/>
        <v>fem</v>
      </c>
      <c r="T50" t="str">
        <f>IF(Cruces!D50=1,"Positivo",IF(Cruces!D50=2,"Negativo","Neutro"))</f>
        <v>Positivo</v>
      </c>
      <c r="U50" t="str">
        <f>IF(Cruces!E50=1,"No",IF(Cruces!E50=2,"Una","Más de una"))</f>
        <v>Más de una</v>
      </c>
      <c r="V50" t="str">
        <f>IF(Cruces!F50=1,"No","Sí")</f>
        <v>No</v>
      </c>
      <c r="W50" t="str">
        <f t="shared" si="1"/>
        <v>No</v>
      </c>
      <c r="X50" s="2">
        <f t="shared" si="2"/>
        <v>0</v>
      </c>
      <c r="Y50" s="2">
        <f t="shared" si="3"/>
        <v>1</v>
      </c>
      <c r="Z50" s="2">
        <f t="shared" si="4"/>
        <v>3</v>
      </c>
      <c r="AA50" s="2">
        <v>33</v>
      </c>
    </row>
    <row r="51" spans="2:31">
      <c r="B51" s="2">
        <v>29</v>
      </c>
      <c r="C51" s="1">
        <v>2</v>
      </c>
      <c r="D51" s="1">
        <v>2</v>
      </c>
      <c r="E51" s="2">
        <v>3</v>
      </c>
      <c r="F51" s="2">
        <v>1</v>
      </c>
      <c r="H51" s="2">
        <v>0</v>
      </c>
      <c r="I51" s="2">
        <v>1</v>
      </c>
      <c r="J51" s="2">
        <v>3</v>
      </c>
      <c r="S51" t="str">
        <f t="shared" si="0"/>
        <v>fem</v>
      </c>
      <c r="T51" t="str">
        <f>IF(Cruces!D51=1,"Positivo",IF(Cruces!D51=2,"Negativo","Neutro"))</f>
        <v>Negativo</v>
      </c>
      <c r="U51" t="str">
        <f>IF(Cruces!E51=1,"No",IF(Cruces!E51=2,"Una","Más de una"))</f>
        <v>Más de una</v>
      </c>
      <c r="V51" t="str">
        <f>IF(Cruces!F51=1,"No","Sí")</f>
        <v>No</v>
      </c>
      <c r="W51" t="str">
        <f t="shared" si="1"/>
        <v>No</v>
      </c>
      <c r="X51" s="2">
        <f t="shared" si="2"/>
        <v>0</v>
      </c>
      <c r="Y51" s="2">
        <f t="shared" si="3"/>
        <v>1</v>
      </c>
      <c r="Z51" s="2">
        <f t="shared" si="4"/>
        <v>3</v>
      </c>
      <c r="AA51" s="2">
        <v>29</v>
      </c>
    </row>
    <row r="52" spans="2:31">
      <c r="B52" s="2">
        <v>38</v>
      </c>
      <c r="C52" s="1">
        <v>2</v>
      </c>
      <c r="D52" s="1">
        <v>2</v>
      </c>
      <c r="E52" s="2">
        <v>3</v>
      </c>
      <c r="F52" s="2">
        <v>1</v>
      </c>
      <c r="H52" s="2">
        <v>0</v>
      </c>
      <c r="I52" s="2">
        <v>1</v>
      </c>
      <c r="J52" s="2">
        <v>3</v>
      </c>
      <c r="S52" t="str">
        <f t="shared" si="0"/>
        <v>fem</v>
      </c>
      <c r="T52" t="str">
        <f>IF(Cruces!D52=1,"Positivo",IF(Cruces!D52=2,"Negativo","Neutro"))</f>
        <v>Negativo</v>
      </c>
      <c r="U52" t="str">
        <f>IF(Cruces!E52=1,"No",IF(Cruces!E52=2,"Una","Más de una"))</f>
        <v>Más de una</v>
      </c>
      <c r="V52" t="str">
        <f>IF(Cruces!F52=1,"No","Sí")</f>
        <v>No</v>
      </c>
      <c r="W52" t="str">
        <f t="shared" si="1"/>
        <v>No</v>
      </c>
      <c r="X52" s="2">
        <f t="shared" si="2"/>
        <v>0</v>
      </c>
      <c r="Y52" s="2">
        <f t="shared" si="3"/>
        <v>1</v>
      </c>
      <c r="Z52" s="2">
        <f t="shared" si="4"/>
        <v>3</v>
      </c>
      <c r="AA52" s="2">
        <v>38</v>
      </c>
    </row>
    <row r="53" spans="2:31">
      <c r="B53" s="2">
        <v>39</v>
      </c>
      <c r="C53" s="1">
        <v>2</v>
      </c>
      <c r="D53" s="1">
        <v>1</v>
      </c>
      <c r="E53" s="2">
        <v>3</v>
      </c>
      <c r="F53" s="2">
        <v>1</v>
      </c>
      <c r="G53" s="2">
        <v>2</v>
      </c>
      <c r="H53" s="2">
        <v>0</v>
      </c>
      <c r="I53" s="2">
        <v>1</v>
      </c>
      <c r="J53" s="2">
        <v>3</v>
      </c>
      <c r="S53" t="str">
        <f t="shared" si="0"/>
        <v>fem</v>
      </c>
      <c r="T53" t="str">
        <f>IF(Cruces!D53=1,"Positivo",IF(Cruces!D53=2,"Negativo","Neutro"))</f>
        <v>Positivo</v>
      </c>
      <c r="U53" t="str">
        <f>IF(Cruces!E53=1,"No",IF(Cruces!E53=2,"Una","Más de una"))</f>
        <v>Más de una</v>
      </c>
      <c r="V53" t="str">
        <f>IF(Cruces!F53=1,"No","Sí")</f>
        <v>No</v>
      </c>
      <c r="W53" t="str">
        <f t="shared" si="1"/>
        <v>No</v>
      </c>
      <c r="X53" s="2">
        <f t="shared" si="2"/>
        <v>0</v>
      </c>
      <c r="Y53" s="2">
        <f t="shared" si="3"/>
        <v>1</v>
      </c>
      <c r="Z53" s="2">
        <f t="shared" si="4"/>
        <v>3</v>
      </c>
      <c r="AA53" s="2">
        <v>39</v>
      </c>
    </row>
    <row r="54" spans="2:31">
      <c r="B54" s="2">
        <v>14</v>
      </c>
      <c r="C54" s="1">
        <v>2</v>
      </c>
      <c r="D54" s="1">
        <v>1</v>
      </c>
      <c r="E54" s="2">
        <v>2</v>
      </c>
      <c r="F54" s="2">
        <v>1</v>
      </c>
      <c r="G54" s="2">
        <v>1</v>
      </c>
      <c r="H54" s="2">
        <v>10000</v>
      </c>
      <c r="I54" s="2">
        <v>1</v>
      </c>
      <c r="J54" s="2">
        <v>3</v>
      </c>
      <c r="S54" t="str">
        <f t="shared" si="0"/>
        <v>fem</v>
      </c>
      <c r="T54" t="str">
        <f>IF(Cruces!D54=1,"Positivo",IF(Cruces!D54=2,"Negativo","Neutro"))</f>
        <v>Positivo</v>
      </c>
      <c r="U54" t="str">
        <f>IF(Cruces!E54=1,"No",IF(Cruces!E54=2,"Una","Más de una"))</f>
        <v>Una</v>
      </c>
      <c r="V54" t="str">
        <f>IF(Cruces!F54=1,"No","Sí")</f>
        <v>No</v>
      </c>
      <c r="W54" t="str">
        <f t="shared" si="1"/>
        <v>Sí</v>
      </c>
      <c r="X54" s="2">
        <f t="shared" si="2"/>
        <v>10000</v>
      </c>
      <c r="Y54" s="2">
        <f t="shared" si="3"/>
        <v>1</v>
      </c>
      <c r="Z54" s="2">
        <f t="shared" si="4"/>
        <v>3</v>
      </c>
      <c r="AA54" s="2">
        <v>14</v>
      </c>
    </row>
    <row r="55" spans="2:31">
      <c r="B55" s="2">
        <v>52</v>
      </c>
      <c r="C55" s="1">
        <v>2</v>
      </c>
      <c r="D55" s="1">
        <v>2</v>
      </c>
      <c r="E55" s="2">
        <v>3</v>
      </c>
      <c r="F55" s="2">
        <v>1</v>
      </c>
      <c r="G55" s="2">
        <v>1</v>
      </c>
      <c r="H55" s="2">
        <v>500</v>
      </c>
      <c r="I55" s="2">
        <v>1</v>
      </c>
      <c r="J55" s="2">
        <v>2</v>
      </c>
      <c r="S55" t="str">
        <f t="shared" si="0"/>
        <v>fem</v>
      </c>
      <c r="T55" t="str">
        <f>IF(Cruces!D55=1,"Positivo",IF(Cruces!D55=2,"Negativo","Neutro"))</f>
        <v>Negativo</v>
      </c>
      <c r="U55" t="str">
        <f>IF(Cruces!E55=1,"No",IF(Cruces!E55=2,"Una","Más de una"))</f>
        <v>Más de una</v>
      </c>
      <c r="V55" t="str">
        <f>IF(Cruces!F55=1,"No","Sí")</f>
        <v>No</v>
      </c>
      <c r="W55" t="str">
        <f t="shared" si="1"/>
        <v>Sí</v>
      </c>
      <c r="X55" s="2">
        <f t="shared" si="2"/>
        <v>500</v>
      </c>
      <c r="Y55" s="2">
        <f t="shared" si="3"/>
        <v>1</v>
      </c>
      <c r="Z55" s="2">
        <f t="shared" si="4"/>
        <v>2</v>
      </c>
      <c r="AA55" s="2">
        <v>52</v>
      </c>
    </row>
    <row r="56" spans="2:31">
      <c r="B56" s="2">
        <v>13</v>
      </c>
      <c r="C56" s="1">
        <v>2</v>
      </c>
      <c r="D56" s="1">
        <v>2</v>
      </c>
      <c r="E56" s="2">
        <v>3</v>
      </c>
      <c r="F56" s="2">
        <v>1</v>
      </c>
      <c r="G56" s="2">
        <v>1</v>
      </c>
      <c r="H56" s="2">
        <v>10000</v>
      </c>
      <c r="I56" s="2">
        <v>2</v>
      </c>
      <c r="J56" s="2">
        <v>3</v>
      </c>
      <c r="S56" t="str">
        <f t="shared" si="0"/>
        <v>fem</v>
      </c>
      <c r="T56" t="str">
        <f>IF(Cruces!D56=1,"Positivo",IF(Cruces!D56=2,"Negativo","Neutro"))</f>
        <v>Negativo</v>
      </c>
      <c r="U56" t="str">
        <f>IF(Cruces!E56=1,"No",IF(Cruces!E56=2,"Una","Más de una"))</f>
        <v>Más de una</v>
      </c>
      <c r="V56" t="str">
        <f>IF(Cruces!F56=1,"No","Sí")</f>
        <v>No</v>
      </c>
      <c r="W56" t="str">
        <f t="shared" si="1"/>
        <v>Sí</v>
      </c>
      <c r="X56" s="2">
        <f t="shared" si="2"/>
        <v>10000</v>
      </c>
      <c r="Y56" s="2">
        <f t="shared" si="3"/>
        <v>2</v>
      </c>
      <c r="Z56" s="2">
        <f t="shared" si="4"/>
        <v>3</v>
      </c>
      <c r="AA56" s="2">
        <v>13</v>
      </c>
    </row>
    <row r="57" spans="2:31">
      <c r="B57" s="2">
        <v>33</v>
      </c>
      <c r="C57" s="1">
        <v>2</v>
      </c>
      <c r="D57" s="1">
        <v>2</v>
      </c>
      <c r="E57" s="2">
        <v>3</v>
      </c>
      <c r="F57" s="2">
        <v>1</v>
      </c>
      <c r="H57" s="2">
        <v>0</v>
      </c>
      <c r="I57" s="2">
        <v>1</v>
      </c>
      <c r="J57" s="2">
        <v>3</v>
      </c>
      <c r="S57" t="str">
        <f t="shared" si="0"/>
        <v>fem</v>
      </c>
      <c r="T57" t="str">
        <f>IF(Cruces!D57=1,"Positivo",IF(Cruces!D57=2,"Negativo","Neutro"))</f>
        <v>Negativo</v>
      </c>
      <c r="U57" t="str">
        <f>IF(Cruces!E57=1,"No",IF(Cruces!E57=2,"Una","Más de una"))</f>
        <v>Más de una</v>
      </c>
      <c r="V57" t="str">
        <f>IF(Cruces!F57=1,"No","Sí")</f>
        <v>No</v>
      </c>
      <c r="W57" t="str">
        <f t="shared" si="1"/>
        <v>No</v>
      </c>
      <c r="X57" s="2">
        <f t="shared" si="2"/>
        <v>0</v>
      </c>
      <c r="Y57" s="2">
        <f t="shared" si="3"/>
        <v>1</v>
      </c>
      <c r="Z57" s="2">
        <f t="shared" si="4"/>
        <v>3</v>
      </c>
      <c r="AA57" s="2">
        <v>33</v>
      </c>
    </row>
    <row r="58" spans="2:31">
      <c r="B58" s="2">
        <v>46</v>
      </c>
      <c r="C58" s="1">
        <v>2</v>
      </c>
      <c r="D58" s="1">
        <v>2</v>
      </c>
      <c r="E58" s="2">
        <v>3</v>
      </c>
      <c r="F58" s="2">
        <v>1</v>
      </c>
      <c r="G58" s="2">
        <v>1</v>
      </c>
      <c r="H58" s="2">
        <v>5000</v>
      </c>
      <c r="I58" s="2">
        <v>2</v>
      </c>
      <c r="J58" s="2">
        <v>3</v>
      </c>
      <c r="S58" t="str">
        <f t="shared" si="0"/>
        <v>fem</v>
      </c>
      <c r="T58" t="str">
        <f>IF(Cruces!D58=1,"Positivo",IF(Cruces!D58=2,"Negativo","Neutro"))</f>
        <v>Negativo</v>
      </c>
      <c r="U58" t="str">
        <f>IF(Cruces!E58=1,"No",IF(Cruces!E58=2,"Una","Más de una"))</f>
        <v>Más de una</v>
      </c>
      <c r="V58" t="str">
        <f>IF(Cruces!F58=1,"No","Sí")</f>
        <v>No</v>
      </c>
      <c r="W58" t="str">
        <f t="shared" si="1"/>
        <v>Sí</v>
      </c>
      <c r="X58" s="2">
        <f t="shared" si="2"/>
        <v>5000</v>
      </c>
      <c r="Y58" s="2">
        <f t="shared" si="3"/>
        <v>2</v>
      </c>
      <c r="Z58" s="2">
        <f t="shared" si="4"/>
        <v>3</v>
      </c>
      <c r="AA58" s="2">
        <v>46</v>
      </c>
    </row>
    <row r="59" spans="2:31">
      <c r="B59" s="2">
        <v>31</v>
      </c>
      <c r="C59" s="1">
        <v>2</v>
      </c>
      <c r="D59" s="1">
        <v>3</v>
      </c>
      <c r="E59" s="2">
        <v>3</v>
      </c>
      <c r="F59" s="2">
        <v>2</v>
      </c>
      <c r="H59" s="2">
        <v>0</v>
      </c>
      <c r="I59" s="2">
        <v>1</v>
      </c>
      <c r="J59" s="2">
        <v>3</v>
      </c>
      <c r="S59" t="str">
        <f t="shared" si="0"/>
        <v>fem</v>
      </c>
      <c r="T59" t="str">
        <f>IF(Cruces!D59=1,"Positivo",IF(Cruces!D59=2,"Negativo","Neutro"))</f>
        <v>Neutro</v>
      </c>
      <c r="U59" t="str">
        <f>IF(Cruces!E59=1,"No",IF(Cruces!E59=2,"Una","Más de una"))</f>
        <v>Más de una</v>
      </c>
      <c r="V59" t="str">
        <f>IF(Cruces!F59=1,"No","Sí")</f>
        <v>Sí</v>
      </c>
      <c r="W59" t="str">
        <f t="shared" si="1"/>
        <v>No</v>
      </c>
      <c r="X59" s="2">
        <f t="shared" si="2"/>
        <v>0</v>
      </c>
      <c r="Y59" s="2">
        <f t="shared" si="3"/>
        <v>1</v>
      </c>
      <c r="Z59" s="2">
        <f t="shared" si="4"/>
        <v>3</v>
      </c>
      <c r="AA59" s="2">
        <v>31</v>
      </c>
    </row>
    <row r="60" spans="2:31">
      <c r="B60" s="2">
        <v>14</v>
      </c>
      <c r="C60" s="1">
        <v>2</v>
      </c>
      <c r="D60" s="1">
        <v>1</v>
      </c>
      <c r="E60" s="2">
        <v>3</v>
      </c>
      <c r="F60" s="2">
        <v>1</v>
      </c>
      <c r="G60" s="2">
        <v>1</v>
      </c>
      <c r="H60" s="2">
        <v>2000</v>
      </c>
      <c r="I60" s="2">
        <v>1</v>
      </c>
      <c r="J60" s="2">
        <v>2</v>
      </c>
      <c r="S60" t="str">
        <f t="shared" si="0"/>
        <v>fem</v>
      </c>
      <c r="T60" t="str">
        <f>IF(Cruces!D60=1,"Positivo",IF(Cruces!D60=2,"Negativo","Neutro"))</f>
        <v>Positivo</v>
      </c>
      <c r="U60" t="str">
        <f>IF(Cruces!E60=1,"No",IF(Cruces!E60=2,"Una","Más de una"))</f>
        <v>Más de una</v>
      </c>
      <c r="V60" t="str">
        <f>IF(Cruces!F60=1,"No","Sí")</f>
        <v>No</v>
      </c>
      <c r="W60" t="str">
        <f t="shared" si="1"/>
        <v>Sí</v>
      </c>
      <c r="X60" s="2">
        <f t="shared" si="2"/>
        <v>2000</v>
      </c>
      <c r="Y60" s="2">
        <f t="shared" si="3"/>
        <v>1</v>
      </c>
      <c r="Z60" s="2">
        <f t="shared" si="4"/>
        <v>2</v>
      </c>
      <c r="AA60" s="2">
        <v>14</v>
      </c>
    </row>
    <row r="61" spans="2:31">
      <c r="B61" s="2">
        <v>41</v>
      </c>
      <c r="C61" s="1">
        <v>2</v>
      </c>
      <c r="D61" s="1">
        <v>1</v>
      </c>
      <c r="E61" s="2">
        <v>3</v>
      </c>
      <c r="F61" s="2">
        <v>1</v>
      </c>
      <c r="G61" s="2">
        <v>1</v>
      </c>
      <c r="H61" s="2">
        <v>0</v>
      </c>
      <c r="I61" s="2">
        <v>1</v>
      </c>
      <c r="J61" s="2">
        <v>3</v>
      </c>
      <c r="S61" t="str">
        <f t="shared" si="0"/>
        <v>fem</v>
      </c>
      <c r="T61" t="str">
        <f>IF(Cruces!D61=1,"Positivo",IF(Cruces!D61=2,"Negativo","Neutro"))</f>
        <v>Positivo</v>
      </c>
      <c r="U61" t="str">
        <f>IF(Cruces!E61=1,"No",IF(Cruces!E61=2,"Una","Más de una"))</f>
        <v>Más de una</v>
      </c>
      <c r="V61" t="str">
        <f>IF(Cruces!F61=1,"No","Sí")</f>
        <v>No</v>
      </c>
      <c r="W61" t="str">
        <f t="shared" si="1"/>
        <v>Sí</v>
      </c>
      <c r="X61" s="2">
        <f t="shared" si="2"/>
        <v>0</v>
      </c>
      <c r="Y61" s="2">
        <f t="shared" si="3"/>
        <v>1</v>
      </c>
      <c r="Z61" s="2">
        <f t="shared" si="4"/>
        <v>3</v>
      </c>
      <c r="AA61" s="2">
        <v>41</v>
      </c>
      <c r="AB61" s="14" t="s">
        <v>102</v>
      </c>
      <c r="AC61" s="14" t="s">
        <v>83</v>
      </c>
    </row>
    <row r="62" spans="2:31">
      <c r="B62" s="2">
        <v>40</v>
      </c>
      <c r="C62" s="1">
        <v>2</v>
      </c>
      <c r="D62" s="1">
        <v>1</v>
      </c>
      <c r="E62" s="2">
        <v>3</v>
      </c>
      <c r="F62" s="2">
        <v>1</v>
      </c>
      <c r="G62" s="2">
        <v>1</v>
      </c>
      <c r="H62" s="2">
        <v>0</v>
      </c>
      <c r="I62" s="2">
        <v>3</v>
      </c>
      <c r="J62" s="2">
        <v>3</v>
      </c>
      <c r="S62" t="str">
        <f t="shared" si="0"/>
        <v>fem</v>
      </c>
      <c r="T62" t="str">
        <f>IF(Cruces!D62=1,"Positivo",IF(Cruces!D62=2,"Negativo","Neutro"))</f>
        <v>Positivo</v>
      </c>
      <c r="U62" t="str">
        <f>IF(Cruces!E62=1,"No",IF(Cruces!E62=2,"Una","Más de una"))</f>
        <v>Más de una</v>
      </c>
      <c r="V62" t="str">
        <f>IF(Cruces!F62=1,"No","Sí")</f>
        <v>No</v>
      </c>
      <c r="W62" t="str">
        <f t="shared" si="1"/>
        <v>Sí</v>
      </c>
      <c r="X62" s="2">
        <f t="shared" si="2"/>
        <v>0</v>
      </c>
      <c r="Y62" s="2">
        <f t="shared" si="3"/>
        <v>3</v>
      </c>
      <c r="Z62" s="2">
        <f t="shared" si="4"/>
        <v>3</v>
      </c>
      <c r="AA62" s="2">
        <v>40</v>
      </c>
      <c r="AB62" s="14" t="s">
        <v>85</v>
      </c>
      <c r="AC62" t="s">
        <v>71</v>
      </c>
      <c r="AD62" t="s">
        <v>100</v>
      </c>
      <c r="AE62" t="s">
        <v>84</v>
      </c>
    </row>
    <row r="63" spans="2:31">
      <c r="B63" s="2">
        <v>49</v>
      </c>
      <c r="C63" s="1">
        <v>2</v>
      </c>
      <c r="D63" s="1">
        <v>1</v>
      </c>
      <c r="E63" s="2">
        <v>3</v>
      </c>
      <c r="F63" s="2">
        <v>2</v>
      </c>
      <c r="G63" s="2">
        <v>1</v>
      </c>
      <c r="H63" s="2">
        <v>5000</v>
      </c>
      <c r="I63" s="2">
        <v>1</v>
      </c>
      <c r="J63" s="2">
        <v>3</v>
      </c>
      <c r="S63" t="str">
        <f t="shared" si="0"/>
        <v>fem</v>
      </c>
      <c r="T63" t="str">
        <f>IF(Cruces!D63=1,"Positivo",IF(Cruces!D63=2,"Negativo","Neutro"))</f>
        <v>Positivo</v>
      </c>
      <c r="U63" t="str">
        <f>IF(Cruces!E63=1,"No",IF(Cruces!E63=2,"Una","Más de una"))</f>
        <v>Más de una</v>
      </c>
      <c r="V63" t="str">
        <f>IF(Cruces!F63=1,"No","Sí")</f>
        <v>Sí</v>
      </c>
      <c r="W63" t="str">
        <f t="shared" si="1"/>
        <v>Sí</v>
      </c>
      <c r="X63" s="2">
        <f t="shared" si="2"/>
        <v>5000</v>
      </c>
      <c r="Y63" s="2">
        <f t="shared" si="3"/>
        <v>1</v>
      </c>
      <c r="Z63" s="2">
        <f t="shared" si="4"/>
        <v>3</v>
      </c>
      <c r="AA63" s="2">
        <v>49</v>
      </c>
      <c r="AB63" s="4" t="s">
        <v>89</v>
      </c>
      <c r="AC63" s="13">
        <v>24</v>
      </c>
      <c r="AD63" s="13">
        <v>68</v>
      </c>
      <c r="AE63" s="13">
        <v>92</v>
      </c>
    </row>
    <row r="64" spans="2:31">
      <c r="B64" s="2">
        <v>15</v>
      </c>
      <c r="C64" s="1">
        <v>2</v>
      </c>
      <c r="D64" s="1">
        <v>1</v>
      </c>
      <c r="E64" s="2">
        <v>3</v>
      </c>
      <c r="F64" s="2">
        <v>1</v>
      </c>
      <c r="G64" s="2">
        <v>1</v>
      </c>
      <c r="H64" s="2">
        <v>3000</v>
      </c>
      <c r="I64" s="2">
        <v>1</v>
      </c>
      <c r="J64" s="2">
        <v>2</v>
      </c>
      <c r="S64" t="str">
        <f t="shared" si="0"/>
        <v>fem</v>
      </c>
      <c r="T64" t="str">
        <f>IF(Cruces!D64=1,"Positivo",IF(Cruces!D64=2,"Negativo","Neutro"))</f>
        <v>Positivo</v>
      </c>
      <c r="U64" t="str">
        <f>IF(Cruces!E64=1,"No",IF(Cruces!E64=2,"Una","Más de una"))</f>
        <v>Más de una</v>
      </c>
      <c r="V64" t="str">
        <f>IF(Cruces!F64=1,"No","Sí")</f>
        <v>No</v>
      </c>
      <c r="W64" t="str">
        <f t="shared" si="1"/>
        <v>Sí</v>
      </c>
      <c r="X64" s="2">
        <f t="shared" si="2"/>
        <v>3000</v>
      </c>
      <c r="Y64" s="2">
        <f t="shared" si="3"/>
        <v>1</v>
      </c>
      <c r="Z64" s="2">
        <f t="shared" si="4"/>
        <v>2</v>
      </c>
      <c r="AA64" s="2">
        <v>15</v>
      </c>
      <c r="AB64" s="4" t="s">
        <v>90</v>
      </c>
      <c r="AC64" s="13">
        <v>18</v>
      </c>
      <c r="AD64" s="13">
        <v>36</v>
      </c>
      <c r="AE64" s="13">
        <v>54</v>
      </c>
    </row>
    <row r="65" spans="2:31">
      <c r="B65" s="2">
        <v>11</v>
      </c>
      <c r="C65" s="1">
        <v>2</v>
      </c>
      <c r="D65" s="1">
        <v>2</v>
      </c>
      <c r="E65" s="2">
        <v>3</v>
      </c>
      <c r="F65" s="2">
        <v>2</v>
      </c>
      <c r="G65" s="2">
        <v>1</v>
      </c>
      <c r="H65" s="2">
        <v>5000</v>
      </c>
      <c r="I65" s="2">
        <v>1</v>
      </c>
      <c r="J65" s="2">
        <v>3</v>
      </c>
      <c r="S65" t="str">
        <f t="shared" si="0"/>
        <v>fem</v>
      </c>
      <c r="T65" t="str">
        <f>IF(Cruces!D65=1,"Positivo",IF(Cruces!D65=2,"Negativo","Neutro"))</f>
        <v>Negativo</v>
      </c>
      <c r="U65" t="str">
        <f>IF(Cruces!E65=1,"No",IF(Cruces!E65=2,"Una","Más de una"))</f>
        <v>Más de una</v>
      </c>
      <c r="V65" t="str">
        <f>IF(Cruces!F65=1,"No","Sí")</f>
        <v>Sí</v>
      </c>
      <c r="W65" t="str">
        <f t="shared" si="1"/>
        <v>Sí</v>
      </c>
      <c r="X65" s="2">
        <f t="shared" si="2"/>
        <v>5000</v>
      </c>
      <c r="Y65" s="2">
        <f t="shared" si="3"/>
        <v>1</v>
      </c>
      <c r="Z65" s="2">
        <f t="shared" si="4"/>
        <v>3</v>
      </c>
      <c r="AA65" s="2">
        <v>11</v>
      </c>
      <c r="AB65" s="4" t="s">
        <v>84</v>
      </c>
      <c r="AC65" s="13">
        <v>42</v>
      </c>
      <c r="AD65" s="13">
        <v>104</v>
      </c>
      <c r="AE65" s="13">
        <v>146</v>
      </c>
    </row>
    <row r="66" spans="2:31">
      <c r="B66" s="2">
        <v>15</v>
      </c>
      <c r="C66" s="1">
        <v>2</v>
      </c>
      <c r="D66" s="1">
        <v>2</v>
      </c>
      <c r="E66" s="2">
        <v>3</v>
      </c>
      <c r="F66" s="2">
        <v>1</v>
      </c>
      <c r="G66" s="2">
        <v>2</v>
      </c>
      <c r="H66" s="2">
        <v>0</v>
      </c>
      <c r="I66" s="2">
        <v>1</v>
      </c>
      <c r="J66" s="2">
        <v>3</v>
      </c>
      <c r="S66" t="str">
        <f t="shared" si="0"/>
        <v>fem</v>
      </c>
      <c r="T66" t="str">
        <f>IF(Cruces!D66=1,"Positivo",IF(Cruces!D66=2,"Negativo","Neutro"))</f>
        <v>Negativo</v>
      </c>
      <c r="U66" t="str">
        <f>IF(Cruces!E66=1,"No",IF(Cruces!E66=2,"Una","Más de una"))</f>
        <v>Más de una</v>
      </c>
      <c r="V66" t="str">
        <f>IF(Cruces!F66=1,"No","Sí")</f>
        <v>No</v>
      </c>
      <c r="W66" t="str">
        <f t="shared" si="1"/>
        <v>No</v>
      </c>
      <c r="X66" s="2">
        <f t="shared" si="2"/>
        <v>0</v>
      </c>
      <c r="Y66" s="2">
        <f t="shared" si="3"/>
        <v>1</v>
      </c>
      <c r="Z66" s="2">
        <f t="shared" si="4"/>
        <v>3</v>
      </c>
      <c r="AA66" s="2">
        <v>15</v>
      </c>
    </row>
    <row r="67" spans="2:31">
      <c r="B67" s="2">
        <v>12</v>
      </c>
      <c r="C67" s="1">
        <v>2</v>
      </c>
      <c r="D67" s="1">
        <v>2</v>
      </c>
      <c r="E67" s="2">
        <v>3</v>
      </c>
      <c r="F67" s="2">
        <v>1</v>
      </c>
      <c r="G67" s="2">
        <v>1</v>
      </c>
      <c r="H67" s="2">
        <v>10000</v>
      </c>
      <c r="I67" s="2">
        <v>1</v>
      </c>
      <c r="J67" s="2">
        <v>3</v>
      </c>
      <c r="S67" t="str">
        <f t="shared" ref="S67:S130" si="5">IF(C67=1,"masc","fem")</f>
        <v>fem</v>
      </c>
      <c r="T67" t="str">
        <f>IF(Cruces!D67=1,"Positivo",IF(Cruces!D67=2,"Negativo","Neutro"))</f>
        <v>Negativo</v>
      </c>
      <c r="U67" t="str">
        <f>IF(Cruces!E67=1,"No",IF(Cruces!E67=2,"Una","Más de una"))</f>
        <v>Más de una</v>
      </c>
      <c r="V67" t="str">
        <f>IF(Cruces!F67=1,"No","Sí")</f>
        <v>No</v>
      </c>
      <c r="W67" t="str">
        <f t="shared" ref="W67:W130" si="6">IF(G67=1,"Sí","No")</f>
        <v>Sí</v>
      </c>
      <c r="X67" s="2">
        <f t="shared" ref="X67:X130" si="7">H67</f>
        <v>10000</v>
      </c>
      <c r="Y67" s="2">
        <f t="shared" ref="Y67:Y130" si="8">I67</f>
        <v>1</v>
      </c>
      <c r="Z67" s="2">
        <f t="shared" ref="Z67:Z130" si="9">J67</f>
        <v>3</v>
      </c>
      <c r="AA67" s="2">
        <v>12</v>
      </c>
    </row>
    <row r="68" spans="2:31">
      <c r="B68" s="2">
        <v>13</v>
      </c>
      <c r="C68" s="1">
        <v>2</v>
      </c>
      <c r="D68" s="1">
        <v>2</v>
      </c>
      <c r="E68" s="2">
        <v>3</v>
      </c>
      <c r="F68" s="2">
        <v>1</v>
      </c>
      <c r="G68" s="2">
        <v>1</v>
      </c>
      <c r="H68" s="2">
        <v>1000</v>
      </c>
      <c r="I68" s="2">
        <v>1</v>
      </c>
      <c r="J68" s="2">
        <v>2</v>
      </c>
      <c r="S68" t="str">
        <f t="shared" si="5"/>
        <v>fem</v>
      </c>
      <c r="T68" t="str">
        <f>IF(Cruces!D68=1,"Positivo",IF(Cruces!D68=2,"Negativo","Neutro"))</f>
        <v>Negativo</v>
      </c>
      <c r="U68" t="str">
        <f>IF(Cruces!E68=1,"No",IF(Cruces!E68=2,"Una","Más de una"))</f>
        <v>Más de una</v>
      </c>
      <c r="V68" t="str">
        <f>IF(Cruces!F68=1,"No","Sí")</f>
        <v>No</v>
      </c>
      <c r="W68" t="str">
        <f t="shared" si="6"/>
        <v>Sí</v>
      </c>
      <c r="X68" s="2">
        <f t="shared" si="7"/>
        <v>1000</v>
      </c>
      <c r="Y68" s="2">
        <f t="shared" si="8"/>
        <v>1</v>
      </c>
      <c r="Z68" s="2">
        <f t="shared" si="9"/>
        <v>2</v>
      </c>
      <c r="AA68" s="2">
        <v>13</v>
      </c>
    </row>
    <row r="69" spans="2:31">
      <c r="B69" s="2">
        <v>13</v>
      </c>
      <c r="C69" s="1">
        <v>2</v>
      </c>
      <c r="D69" s="1">
        <v>2</v>
      </c>
      <c r="E69" s="2">
        <v>3</v>
      </c>
      <c r="F69" s="2">
        <v>1</v>
      </c>
      <c r="G69" s="2">
        <v>2</v>
      </c>
      <c r="H69" s="2">
        <v>500</v>
      </c>
      <c r="I69" s="2">
        <v>1</v>
      </c>
      <c r="J69" s="2">
        <v>2</v>
      </c>
      <c r="S69" t="str">
        <f t="shared" si="5"/>
        <v>fem</v>
      </c>
      <c r="T69" t="str">
        <f>IF(Cruces!D69=1,"Positivo",IF(Cruces!D69=2,"Negativo","Neutro"))</f>
        <v>Negativo</v>
      </c>
      <c r="U69" t="str">
        <f>IF(Cruces!E69=1,"No",IF(Cruces!E69=2,"Una","Más de una"))</f>
        <v>Más de una</v>
      </c>
      <c r="V69" t="str">
        <f>IF(Cruces!F69=1,"No","Sí")</f>
        <v>No</v>
      </c>
      <c r="W69" t="str">
        <f t="shared" si="6"/>
        <v>No</v>
      </c>
      <c r="X69" s="2">
        <f t="shared" si="7"/>
        <v>500</v>
      </c>
      <c r="Y69" s="2">
        <f t="shared" si="8"/>
        <v>1</v>
      </c>
      <c r="Z69" s="2">
        <f t="shared" si="9"/>
        <v>2</v>
      </c>
      <c r="AA69" s="2">
        <v>13</v>
      </c>
    </row>
    <row r="70" spans="2:31">
      <c r="B70" s="2">
        <v>13</v>
      </c>
      <c r="C70" s="1">
        <v>2</v>
      </c>
      <c r="D70" s="1">
        <v>2</v>
      </c>
      <c r="E70" s="2">
        <v>3</v>
      </c>
      <c r="F70" s="2">
        <v>2</v>
      </c>
      <c r="G70" s="2">
        <v>1</v>
      </c>
      <c r="H70" s="2">
        <v>0</v>
      </c>
      <c r="I70" s="2">
        <v>1</v>
      </c>
      <c r="J70" s="2">
        <v>2</v>
      </c>
      <c r="S70" t="str">
        <f t="shared" si="5"/>
        <v>fem</v>
      </c>
      <c r="T70" t="str">
        <f>IF(Cruces!D70=1,"Positivo",IF(Cruces!D70=2,"Negativo","Neutro"))</f>
        <v>Negativo</v>
      </c>
      <c r="U70" t="str">
        <f>IF(Cruces!E70=1,"No",IF(Cruces!E70=2,"Una","Más de una"))</f>
        <v>Más de una</v>
      </c>
      <c r="V70" t="str">
        <f>IF(Cruces!F70=1,"No","Sí")</f>
        <v>Sí</v>
      </c>
      <c r="W70" t="str">
        <f t="shared" si="6"/>
        <v>Sí</v>
      </c>
      <c r="X70" s="2">
        <f t="shared" si="7"/>
        <v>0</v>
      </c>
      <c r="Y70" s="2">
        <f t="shared" si="8"/>
        <v>1</v>
      </c>
      <c r="Z70" s="2">
        <f t="shared" si="9"/>
        <v>2</v>
      </c>
      <c r="AA70" s="2">
        <v>13</v>
      </c>
    </row>
    <row r="71" spans="2:31">
      <c r="C71" s="1">
        <v>2</v>
      </c>
      <c r="D71" s="1">
        <v>3</v>
      </c>
      <c r="E71" s="2">
        <v>3</v>
      </c>
      <c r="F71" s="2">
        <v>2</v>
      </c>
      <c r="G71" s="2">
        <v>1</v>
      </c>
      <c r="H71" s="2">
        <v>0</v>
      </c>
      <c r="I71" s="2">
        <v>1</v>
      </c>
      <c r="J71" s="2">
        <v>3</v>
      </c>
      <c r="S71" t="str">
        <f t="shared" si="5"/>
        <v>fem</v>
      </c>
      <c r="T71" t="str">
        <f>IF(Cruces!D71=1,"Positivo",IF(Cruces!D71=2,"Negativo","Neutro"))</f>
        <v>Neutro</v>
      </c>
      <c r="U71" t="str">
        <f>IF(Cruces!E71=1,"No",IF(Cruces!E71=2,"Una","Más de una"))</f>
        <v>Más de una</v>
      </c>
      <c r="V71" t="str">
        <f>IF(Cruces!F71=1,"No","Sí")</f>
        <v>Sí</v>
      </c>
      <c r="W71" t="str">
        <f t="shared" si="6"/>
        <v>Sí</v>
      </c>
      <c r="X71" s="2">
        <f t="shared" si="7"/>
        <v>0</v>
      </c>
      <c r="Y71" s="2">
        <f t="shared" si="8"/>
        <v>1</v>
      </c>
      <c r="Z71" s="2">
        <f t="shared" si="9"/>
        <v>3</v>
      </c>
    </row>
    <row r="72" spans="2:31">
      <c r="B72" s="2">
        <v>16</v>
      </c>
      <c r="C72" s="1">
        <v>2</v>
      </c>
      <c r="D72" s="1">
        <v>2</v>
      </c>
      <c r="E72" s="2">
        <v>3</v>
      </c>
      <c r="F72" s="2">
        <v>1</v>
      </c>
      <c r="G72" s="2">
        <v>1</v>
      </c>
      <c r="H72" s="2">
        <v>5000</v>
      </c>
      <c r="I72" s="2">
        <v>1</v>
      </c>
      <c r="J72" s="2">
        <v>3</v>
      </c>
      <c r="S72" t="str">
        <f t="shared" si="5"/>
        <v>fem</v>
      </c>
      <c r="T72" t="str">
        <f>IF(Cruces!D72=1,"Positivo",IF(Cruces!D72=2,"Negativo","Neutro"))</f>
        <v>Negativo</v>
      </c>
      <c r="U72" t="str">
        <f>IF(Cruces!E72=1,"No",IF(Cruces!E72=2,"Una","Más de una"))</f>
        <v>Más de una</v>
      </c>
      <c r="V72" t="str">
        <f>IF(Cruces!F72=1,"No","Sí")</f>
        <v>No</v>
      </c>
      <c r="W72" t="str">
        <f t="shared" si="6"/>
        <v>Sí</v>
      </c>
      <c r="X72" s="2">
        <f t="shared" si="7"/>
        <v>5000</v>
      </c>
      <c r="Y72" s="2">
        <f t="shared" si="8"/>
        <v>1</v>
      </c>
      <c r="Z72" s="2">
        <f t="shared" si="9"/>
        <v>3</v>
      </c>
      <c r="AA72" s="2">
        <v>16</v>
      </c>
    </row>
    <row r="73" spans="2:31">
      <c r="B73" s="2">
        <v>15</v>
      </c>
      <c r="C73" s="1">
        <v>2</v>
      </c>
      <c r="D73" s="1">
        <v>3</v>
      </c>
      <c r="E73" s="2">
        <v>3</v>
      </c>
      <c r="F73" s="2">
        <v>1</v>
      </c>
      <c r="G73" s="2">
        <v>1</v>
      </c>
      <c r="H73" s="2">
        <v>10000</v>
      </c>
      <c r="I73" s="2">
        <v>1</v>
      </c>
      <c r="J73" s="2">
        <v>3</v>
      </c>
      <c r="S73" t="str">
        <f t="shared" si="5"/>
        <v>fem</v>
      </c>
      <c r="T73" t="str">
        <f>IF(Cruces!D73=1,"Positivo",IF(Cruces!D73=2,"Negativo","Neutro"))</f>
        <v>Neutro</v>
      </c>
      <c r="U73" t="str">
        <f>IF(Cruces!E73=1,"No",IF(Cruces!E73=2,"Una","Más de una"))</f>
        <v>Más de una</v>
      </c>
      <c r="V73" t="str">
        <f>IF(Cruces!F73=1,"No","Sí")</f>
        <v>No</v>
      </c>
      <c r="W73" t="str">
        <f t="shared" si="6"/>
        <v>Sí</v>
      </c>
      <c r="X73" s="2">
        <f t="shared" si="7"/>
        <v>10000</v>
      </c>
      <c r="Y73" s="2">
        <f t="shared" si="8"/>
        <v>1</v>
      </c>
      <c r="Z73" s="2">
        <f t="shared" si="9"/>
        <v>3</v>
      </c>
      <c r="AA73" s="2">
        <v>15</v>
      </c>
    </row>
    <row r="74" spans="2:31">
      <c r="B74" s="2">
        <v>12</v>
      </c>
      <c r="C74" s="1">
        <v>2</v>
      </c>
      <c r="D74" s="1">
        <v>3</v>
      </c>
      <c r="E74" s="2">
        <v>3</v>
      </c>
      <c r="F74" s="2">
        <v>1</v>
      </c>
      <c r="G74" s="2">
        <v>1</v>
      </c>
      <c r="H74" s="2">
        <v>2000</v>
      </c>
      <c r="I74" s="2">
        <v>1</v>
      </c>
      <c r="J74" s="2">
        <v>3</v>
      </c>
      <c r="S74" t="str">
        <f t="shared" si="5"/>
        <v>fem</v>
      </c>
      <c r="T74" t="str">
        <f>IF(Cruces!D74=1,"Positivo",IF(Cruces!D74=2,"Negativo","Neutro"))</f>
        <v>Neutro</v>
      </c>
      <c r="U74" t="str">
        <f>IF(Cruces!E74=1,"No",IF(Cruces!E74=2,"Una","Más de una"))</f>
        <v>Más de una</v>
      </c>
      <c r="V74" t="str">
        <f>IF(Cruces!F74=1,"No","Sí")</f>
        <v>No</v>
      </c>
      <c r="W74" t="str">
        <f t="shared" si="6"/>
        <v>Sí</v>
      </c>
      <c r="X74" s="2">
        <f t="shared" si="7"/>
        <v>2000</v>
      </c>
      <c r="Y74" s="2">
        <f t="shared" si="8"/>
        <v>1</v>
      </c>
      <c r="Z74" s="2">
        <f t="shared" si="9"/>
        <v>3</v>
      </c>
      <c r="AA74" s="2">
        <v>12</v>
      </c>
    </row>
    <row r="75" spans="2:31">
      <c r="B75" s="2">
        <v>12</v>
      </c>
      <c r="C75" s="1">
        <v>2</v>
      </c>
      <c r="D75" s="1">
        <v>3</v>
      </c>
      <c r="E75" s="2">
        <v>3</v>
      </c>
      <c r="F75" s="2">
        <v>1</v>
      </c>
      <c r="G75" s="2">
        <v>1</v>
      </c>
      <c r="H75" s="2">
        <v>3000</v>
      </c>
      <c r="I75" s="2">
        <v>2</v>
      </c>
      <c r="J75" s="2">
        <v>3</v>
      </c>
      <c r="S75" t="str">
        <f t="shared" si="5"/>
        <v>fem</v>
      </c>
      <c r="T75" t="str">
        <f>IF(Cruces!D75=1,"Positivo",IF(Cruces!D75=2,"Negativo","Neutro"))</f>
        <v>Neutro</v>
      </c>
      <c r="U75" t="str">
        <f>IF(Cruces!E75=1,"No",IF(Cruces!E75=2,"Una","Más de una"))</f>
        <v>Más de una</v>
      </c>
      <c r="V75" t="str">
        <f>IF(Cruces!F75=1,"No","Sí")</f>
        <v>No</v>
      </c>
      <c r="W75" t="str">
        <f t="shared" si="6"/>
        <v>Sí</v>
      </c>
      <c r="X75" s="2">
        <f t="shared" si="7"/>
        <v>3000</v>
      </c>
      <c r="Y75" s="2">
        <f t="shared" si="8"/>
        <v>2</v>
      </c>
      <c r="Z75" s="2">
        <f t="shared" si="9"/>
        <v>3</v>
      </c>
      <c r="AA75" s="2">
        <v>12</v>
      </c>
    </row>
    <row r="76" spans="2:31">
      <c r="B76" s="2">
        <v>10</v>
      </c>
      <c r="C76" s="1">
        <v>2</v>
      </c>
      <c r="D76" s="1">
        <v>1</v>
      </c>
      <c r="E76" s="2">
        <v>3</v>
      </c>
      <c r="F76" s="2">
        <v>2</v>
      </c>
      <c r="G76" s="2">
        <v>1</v>
      </c>
      <c r="H76" s="2">
        <v>0</v>
      </c>
      <c r="I76" s="2">
        <v>1</v>
      </c>
      <c r="J76" s="2">
        <v>1</v>
      </c>
      <c r="S76" t="str">
        <f t="shared" si="5"/>
        <v>fem</v>
      </c>
      <c r="T76" t="str">
        <f>IF(Cruces!D76=1,"Positivo",IF(Cruces!D76=2,"Negativo","Neutro"))</f>
        <v>Positivo</v>
      </c>
      <c r="U76" t="str">
        <f>IF(Cruces!E76=1,"No",IF(Cruces!E76=2,"Una","Más de una"))</f>
        <v>Más de una</v>
      </c>
      <c r="V76" t="str">
        <f>IF(Cruces!F76=1,"No","Sí")</f>
        <v>Sí</v>
      </c>
      <c r="W76" t="str">
        <f t="shared" si="6"/>
        <v>Sí</v>
      </c>
      <c r="X76" s="2">
        <f t="shared" si="7"/>
        <v>0</v>
      </c>
      <c r="Y76" s="2">
        <f t="shared" si="8"/>
        <v>1</v>
      </c>
      <c r="Z76" s="2">
        <f t="shared" si="9"/>
        <v>1</v>
      </c>
      <c r="AA76" s="2">
        <v>10</v>
      </c>
    </row>
    <row r="77" spans="2:31">
      <c r="B77" s="2">
        <v>10</v>
      </c>
      <c r="C77" s="1">
        <v>2</v>
      </c>
      <c r="D77" s="1">
        <v>2</v>
      </c>
      <c r="F77" s="2">
        <v>1</v>
      </c>
      <c r="G77" s="2">
        <v>1</v>
      </c>
      <c r="H77" s="2">
        <v>0</v>
      </c>
      <c r="I77" s="2">
        <v>1</v>
      </c>
      <c r="J77" s="2">
        <v>3</v>
      </c>
      <c r="S77" t="str">
        <f t="shared" si="5"/>
        <v>fem</v>
      </c>
      <c r="T77" t="str">
        <f>IF(Cruces!D77=1,"Positivo",IF(Cruces!D77=2,"Negativo","Neutro"))</f>
        <v>Negativo</v>
      </c>
      <c r="U77" t="str">
        <f>IF(Cruces!E77=1,"No",IF(Cruces!E77=2,"Una","Más de una"))</f>
        <v>Más de una</v>
      </c>
      <c r="V77" t="str">
        <f>IF(Cruces!F77=1,"No","Sí")</f>
        <v>No</v>
      </c>
      <c r="W77" t="str">
        <f t="shared" si="6"/>
        <v>Sí</v>
      </c>
      <c r="X77" s="2">
        <f t="shared" si="7"/>
        <v>0</v>
      </c>
      <c r="Y77" s="2">
        <f t="shared" si="8"/>
        <v>1</v>
      </c>
      <c r="Z77" s="2">
        <f t="shared" si="9"/>
        <v>3</v>
      </c>
      <c r="AA77" s="2">
        <v>10</v>
      </c>
    </row>
    <row r="78" spans="2:31">
      <c r="B78" s="2">
        <v>28</v>
      </c>
      <c r="C78" s="1">
        <v>2</v>
      </c>
      <c r="D78" s="1">
        <v>1</v>
      </c>
      <c r="E78" s="2">
        <v>2</v>
      </c>
      <c r="F78" s="2">
        <v>1</v>
      </c>
      <c r="G78" s="2">
        <v>1</v>
      </c>
      <c r="H78" s="2">
        <v>100</v>
      </c>
      <c r="I78" s="2">
        <v>1</v>
      </c>
      <c r="J78" s="2">
        <v>3</v>
      </c>
      <c r="S78" t="str">
        <f t="shared" si="5"/>
        <v>fem</v>
      </c>
      <c r="T78" t="str">
        <f>IF(Cruces!D78=1,"Positivo",IF(Cruces!D78=2,"Negativo","Neutro"))</f>
        <v>Positivo</v>
      </c>
      <c r="U78" t="str">
        <f>IF(Cruces!E78=1,"No",IF(Cruces!E78=2,"Una","Más de una"))</f>
        <v>Una</v>
      </c>
      <c r="V78" t="str">
        <f>IF(Cruces!F78=1,"No","Sí")</f>
        <v>No</v>
      </c>
      <c r="W78" t="str">
        <f t="shared" si="6"/>
        <v>Sí</v>
      </c>
      <c r="X78" s="2">
        <f t="shared" si="7"/>
        <v>100</v>
      </c>
      <c r="Y78" s="2">
        <f t="shared" si="8"/>
        <v>1</v>
      </c>
      <c r="Z78" s="2">
        <f t="shared" si="9"/>
        <v>3</v>
      </c>
      <c r="AA78" s="2">
        <v>28</v>
      </c>
    </row>
    <row r="79" spans="2:31">
      <c r="B79" s="2">
        <v>38</v>
      </c>
      <c r="C79" s="1">
        <v>2</v>
      </c>
      <c r="D79" s="1">
        <v>2</v>
      </c>
      <c r="E79" s="2">
        <v>1</v>
      </c>
      <c r="F79" s="2">
        <v>1</v>
      </c>
      <c r="G79" s="2">
        <v>1</v>
      </c>
      <c r="H79" s="2">
        <v>5000</v>
      </c>
      <c r="I79" s="2">
        <v>1</v>
      </c>
      <c r="J79" s="2">
        <v>3</v>
      </c>
      <c r="S79" t="str">
        <f t="shared" si="5"/>
        <v>fem</v>
      </c>
      <c r="T79" t="str">
        <f>IF(Cruces!D79=1,"Positivo",IF(Cruces!D79=2,"Negativo","Neutro"))</f>
        <v>Negativo</v>
      </c>
      <c r="U79" t="str">
        <f>IF(Cruces!E79=1,"No",IF(Cruces!E79=2,"Una","Más de una"))</f>
        <v>No</v>
      </c>
      <c r="V79" t="str">
        <f>IF(Cruces!F79=1,"No","Sí")</f>
        <v>No</v>
      </c>
      <c r="W79" t="str">
        <f t="shared" si="6"/>
        <v>Sí</v>
      </c>
      <c r="X79" s="2">
        <f t="shared" si="7"/>
        <v>5000</v>
      </c>
      <c r="Y79" s="2">
        <f t="shared" si="8"/>
        <v>1</v>
      </c>
      <c r="Z79" s="2">
        <f t="shared" si="9"/>
        <v>3</v>
      </c>
      <c r="AA79" s="2">
        <v>38</v>
      </c>
    </row>
    <row r="80" spans="2:31">
      <c r="B80" s="2">
        <v>50</v>
      </c>
      <c r="C80" s="1">
        <v>2</v>
      </c>
      <c r="D80" s="1">
        <v>2</v>
      </c>
      <c r="E80" s="2">
        <v>3</v>
      </c>
      <c r="F80" s="2">
        <v>1</v>
      </c>
      <c r="G80" s="2">
        <v>2</v>
      </c>
      <c r="H80" s="2">
        <v>1000</v>
      </c>
      <c r="I80" s="2">
        <v>1</v>
      </c>
      <c r="J80" s="2">
        <v>3</v>
      </c>
      <c r="S80" t="str">
        <f t="shared" si="5"/>
        <v>fem</v>
      </c>
      <c r="T80" t="str">
        <f>IF(Cruces!D80=1,"Positivo",IF(Cruces!D80=2,"Negativo","Neutro"))</f>
        <v>Negativo</v>
      </c>
      <c r="U80" t="str">
        <f>IF(Cruces!E80=1,"No",IF(Cruces!E80=2,"Una","Más de una"))</f>
        <v>Más de una</v>
      </c>
      <c r="V80" t="str">
        <f>IF(Cruces!F80=1,"No","Sí")</f>
        <v>No</v>
      </c>
      <c r="W80" t="str">
        <f t="shared" si="6"/>
        <v>No</v>
      </c>
      <c r="X80" s="2">
        <f t="shared" si="7"/>
        <v>1000</v>
      </c>
      <c r="Y80" s="2">
        <f t="shared" si="8"/>
        <v>1</v>
      </c>
      <c r="Z80" s="2">
        <f t="shared" si="9"/>
        <v>3</v>
      </c>
      <c r="AA80" s="2">
        <v>50</v>
      </c>
    </row>
    <row r="81" spans="2:30">
      <c r="B81" s="2">
        <v>10</v>
      </c>
      <c r="C81" s="1">
        <v>2</v>
      </c>
      <c r="D81" s="1">
        <v>2</v>
      </c>
      <c r="E81" s="2">
        <v>3</v>
      </c>
      <c r="F81" s="2">
        <v>1</v>
      </c>
      <c r="G81" s="2">
        <v>1</v>
      </c>
      <c r="H81" s="2">
        <v>0</v>
      </c>
      <c r="I81" s="2">
        <v>1</v>
      </c>
      <c r="J81" s="2">
        <v>3</v>
      </c>
      <c r="S81" t="str">
        <f t="shared" si="5"/>
        <v>fem</v>
      </c>
      <c r="T81" t="str">
        <f>IF(Cruces!D81=1,"Positivo",IF(Cruces!D81=2,"Negativo","Neutro"))</f>
        <v>Negativo</v>
      </c>
      <c r="U81" t="str">
        <f>IF(Cruces!E81=1,"No",IF(Cruces!E81=2,"Una","Más de una"))</f>
        <v>Más de una</v>
      </c>
      <c r="V81" t="str">
        <f>IF(Cruces!F81=1,"No","Sí")</f>
        <v>No</v>
      </c>
      <c r="W81" t="str">
        <f t="shared" si="6"/>
        <v>Sí</v>
      </c>
      <c r="X81" s="2">
        <f t="shared" si="7"/>
        <v>0</v>
      </c>
      <c r="Y81" s="2">
        <f t="shared" si="8"/>
        <v>1</v>
      </c>
      <c r="Z81" s="2">
        <f t="shared" si="9"/>
        <v>3</v>
      </c>
      <c r="AA81" s="2">
        <v>10</v>
      </c>
      <c r="AC81" s="14" t="s">
        <v>86</v>
      </c>
    </row>
    <row r="82" spans="2:30">
      <c r="B82" s="2">
        <v>15</v>
      </c>
      <c r="C82" s="1">
        <v>2</v>
      </c>
      <c r="D82" s="1">
        <v>1</v>
      </c>
      <c r="E82" s="2">
        <v>3</v>
      </c>
      <c r="F82" s="2">
        <v>1</v>
      </c>
      <c r="G82" s="2">
        <v>1</v>
      </c>
      <c r="H82" s="2">
        <v>10000</v>
      </c>
      <c r="I82" s="2">
        <v>1</v>
      </c>
      <c r="J82" s="2">
        <v>3</v>
      </c>
      <c r="S82" t="str">
        <f t="shared" si="5"/>
        <v>fem</v>
      </c>
      <c r="T82" t="str">
        <f>IF(Cruces!D82=1,"Positivo",IF(Cruces!D82=2,"Negativo","Neutro"))</f>
        <v>Positivo</v>
      </c>
      <c r="U82" t="str">
        <f>IF(Cruces!E82=1,"No",IF(Cruces!E82=2,"Una","Más de una"))</f>
        <v>Más de una</v>
      </c>
      <c r="V82" t="str">
        <f>IF(Cruces!F82=1,"No","Sí")</f>
        <v>No</v>
      </c>
      <c r="W82" t="str">
        <f t="shared" si="6"/>
        <v>Sí</v>
      </c>
      <c r="X82" s="2">
        <f t="shared" si="7"/>
        <v>10000</v>
      </c>
      <c r="Y82" s="2">
        <f t="shared" si="8"/>
        <v>1</v>
      </c>
      <c r="Z82" s="2">
        <f t="shared" si="9"/>
        <v>3</v>
      </c>
      <c r="AA82" s="2">
        <v>15</v>
      </c>
      <c r="AB82" s="14" t="s">
        <v>85</v>
      </c>
      <c r="AC82" t="s">
        <v>103</v>
      </c>
      <c r="AD82" t="s">
        <v>94</v>
      </c>
    </row>
    <row r="83" spans="2:30">
      <c r="B83" s="2">
        <v>10</v>
      </c>
      <c r="C83" s="1">
        <v>2</v>
      </c>
      <c r="D83" s="1">
        <v>1</v>
      </c>
      <c r="E83" s="2">
        <v>3</v>
      </c>
      <c r="F83" s="2">
        <v>1</v>
      </c>
      <c r="G83" s="2">
        <v>2</v>
      </c>
      <c r="H83" s="2">
        <v>2000</v>
      </c>
      <c r="I83" s="2">
        <v>2</v>
      </c>
      <c r="J83" s="2">
        <v>2</v>
      </c>
      <c r="S83" t="str">
        <f t="shared" si="5"/>
        <v>fem</v>
      </c>
      <c r="T83" t="str">
        <f>IF(Cruces!D83=1,"Positivo",IF(Cruces!D83=2,"Negativo","Neutro"))</f>
        <v>Positivo</v>
      </c>
      <c r="U83" t="str">
        <f>IF(Cruces!E83=1,"No",IF(Cruces!E83=2,"Una","Más de una"))</f>
        <v>Más de una</v>
      </c>
      <c r="V83" t="str">
        <f>IF(Cruces!F83=1,"No","Sí")</f>
        <v>No</v>
      </c>
      <c r="W83" t="str">
        <f t="shared" si="6"/>
        <v>No</v>
      </c>
      <c r="X83" s="2">
        <f t="shared" si="7"/>
        <v>2000</v>
      </c>
      <c r="Y83" s="2">
        <f t="shared" si="8"/>
        <v>2</v>
      </c>
      <c r="Z83" s="2">
        <f t="shared" si="9"/>
        <v>2</v>
      </c>
      <c r="AA83" s="2">
        <v>10</v>
      </c>
      <c r="AB83" s="4" t="s">
        <v>89</v>
      </c>
      <c r="AC83" s="13">
        <v>244200</v>
      </c>
      <c r="AD83" s="13">
        <v>92</v>
      </c>
    </row>
    <row r="84" spans="2:30">
      <c r="B84" s="2">
        <v>39</v>
      </c>
      <c r="C84" s="1">
        <v>2</v>
      </c>
      <c r="D84" s="1">
        <v>1</v>
      </c>
      <c r="E84" s="2">
        <v>3</v>
      </c>
      <c r="F84" s="2">
        <v>1</v>
      </c>
      <c r="G84" s="2">
        <v>1</v>
      </c>
      <c r="H84" s="2">
        <v>3000</v>
      </c>
      <c r="I84" s="2">
        <v>1</v>
      </c>
      <c r="J84" s="2">
        <v>3</v>
      </c>
      <c r="S84" t="str">
        <f t="shared" si="5"/>
        <v>fem</v>
      </c>
      <c r="T84" t="str">
        <f>IF(Cruces!D84=1,"Positivo",IF(Cruces!D84=2,"Negativo","Neutro"))</f>
        <v>Positivo</v>
      </c>
      <c r="U84" t="str">
        <f>IF(Cruces!E84=1,"No",IF(Cruces!E84=2,"Una","Más de una"))</f>
        <v>Más de una</v>
      </c>
      <c r="V84" t="str">
        <f>IF(Cruces!F84=1,"No","Sí")</f>
        <v>No</v>
      </c>
      <c r="W84" t="str">
        <f t="shared" si="6"/>
        <v>Sí</v>
      </c>
      <c r="X84" s="2">
        <f t="shared" si="7"/>
        <v>3000</v>
      </c>
      <c r="Y84" s="2">
        <f t="shared" si="8"/>
        <v>1</v>
      </c>
      <c r="Z84" s="2">
        <f t="shared" si="9"/>
        <v>3</v>
      </c>
      <c r="AA84" s="2">
        <v>39</v>
      </c>
      <c r="AB84" s="4" t="s">
        <v>90</v>
      </c>
      <c r="AC84" s="13">
        <v>99600</v>
      </c>
      <c r="AD84" s="13">
        <v>54</v>
      </c>
    </row>
    <row r="85" spans="2:30">
      <c r="B85" s="2">
        <v>44</v>
      </c>
      <c r="C85" s="1">
        <v>2</v>
      </c>
      <c r="D85" s="1">
        <v>1</v>
      </c>
      <c r="E85" s="2">
        <v>3</v>
      </c>
      <c r="F85" s="2">
        <v>1</v>
      </c>
      <c r="G85" s="2">
        <v>1</v>
      </c>
      <c r="H85" s="2">
        <v>1000</v>
      </c>
      <c r="I85" s="2">
        <v>1</v>
      </c>
      <c r="J85" s="2">
        <v>3</v>
      </c>
      <c r="S85" t="str">
        <f t="shared" si="5"/>
        <v>fem</v>
      </c>
      <c r="T85" t="str">
        <f>IF(Cruces!D85=1,"Positivo",IF(Cruces!D85=2,"Negativo","Neutro"))</f>
        <v>Positivo</v>
      </c>
      <c r="U85" t="str">
        <f>IF(Cruces!E85=1,"No",IF(Cruces!E85=2,"Una","Más de una"))</f>
        <v>Más de una</v>
      </c>
      <c r="V85" t="str">
        <f>IF(Cruces!F85=1,"No","Sí")</f>
        <v>No</v>
      </c>
      <c r="W85" t="str">
        <f t="shared" si="6"/>
        <v>Sí</v>
      </c>
      <c r="X85" s="2">
        <f t="shared" si="7"/>
        <v>1000</v>
      </c>
      <c r="Y85" s="2">
        <f t="shared" si="8"/>
        <v>1</v>
      </c>
      <c r="Z85" s="2">
        <f t="shared" si="9"/>
        <v>3</v>
      </c>
      <c r="AA85" s="2">
        <v>44</v>
      </c>
      <c r="AB85" s="4" t="s">
        <v>84</v>
      </c>
      <c r="AC85" s="13">
        <v>343800</v>
      </c>
      <c r="AD85" s="13">
        <v>146</v>
      </c>
    </row>
    <row r="86" spans="2:30">
      <c r="B86" s="2">
        <v>49</v>
      </c>
      <c r="C86" s="1">
        <v>2</v>
      </c>
      <c r="D86" s="1">
        <v>1</v>
      </c>
      <c r="E86" s="2">
        <v>3</v>
      </c>
      <c r="F86" s="2">
        <v>2</v>
      </c>
      <c r="G86" s="2">
        <v>2</v>
      </c>
      <c r="H86" s="2">
        <v>0</v>
      </c>
      <c r="I86" s="2">
        <v>1</v>
      </c>
      <c r="J86" s="2">
        <v>3</v>
      </c>
      <c r="S86" t="str">
        <f t="shared" si="5"/>
        <v>fem</v>
      </c>
      <c r="T86" t="str">
        <f>IF(Cruces!D86=1,"Positivo",IF(Cruces!D86=2,"Negativo","Neutro"))</f>
        <v>Positivo</v>
      </c>
      <c r="U86" t="str">
        <f>IF(Cruces!E86=1,"No",IF(Cruces!E86=2,"Una","Más de una"))</f>
        <v>Más de una</v>
      </c>
      <c r="V86" t="str">
        <f>IF(Cruces!F86=1,"No","Sí")</f>
        <v>Sí</v>
      </c>
      <c r="W86" t="str">
        <f t="shared" si="6"/>
        <v>No</v>
      </c>
      <c r="X86" s="2">
        <f t="shared" si="7"/>
        <v>0</v>
      </c>
      <c r="Y86" s="2">
        <f t="shared" si="8"/>
        <v>1</v>
      </c>
      <c r="Z86" s="2">
        <f t="shared" si="9"/>
        <v>3</v>
      </c>
      <c r="AA86" s="2">
        <v>49</v>
      </c>
    </row>
    <row r="87" spans="2:30">
      <c r="B87" s="2">
        <v>52</v>
      </c>
      <c r="C87" s="1">
        <v>2</v>
      </c>
      <c r="D87" s="1">
        <v>1</v>
      </c>
      <c r="E87" s="2">
        <v>3</v>
      </c>
      <c r="F87" s="2">
        <v>2</v>
      </c>
      <c r="G87" s="2">
        <v>1</v>
      </c>
      <c r="H87" s="2">
        <v>100</v>
      </c>
      <c r="I87" s="2">
        <v>1</v>
      </c>
      <c r="J87" s="2">
        <v>2</v>
      </c>
      <c r="S87" t="str">
        <f t="shared" si="5"/>
        <v>fem</v>
      </c>
      <c r="T87" t="str">
        <f>IF(Cruces!D87=1,"Positivo",IF(Cruces!D87=2,"Negativo","Neutro"))</f>
        <v>Positivo</v>
      </c>
      <c r="U87" t="str">
        <f>IF(Cruces!E87=1,"No",IF(Cruces!E87=2,"Una","Más de una"))</f>
        <v>Más de una</v>
      </c>
      <c r="V87" t="str">
        <f>IF(Cruces!F87=1,"No","Sí")</f>
        <v>Sí</v>
      </c>
      <c r="W87" t="str">
        <f t="shared" si="6"/>
        <v>Sí</v>
      </c>
      <c r="X87" s="2">
        <f t="shared" si="7"/>
        <v>100</v>
      </c>
      <c r="Y87" s="2">
        <f t="shared" si="8"/>
        <v>1</v>
      </c>
      <c r="Z87" s="2">
        <f t="shared" si="9"/>
        <v>2</v>
      </c>
      <c r="AA87" s="2">
        <v>52</v>
      </c>
    </row>
    <row r="88" spans="2:30">
      <c r="B88" s="2">
        <v>57</v>
      </c>
      <c r="C88" s="1">
        <v>2</v>
      </c>
      <c r="D88" s="1">
        <v>1</v>
      </c>
      <c r="E88" s="2">
        <v>3</v>
      </c>
      <c r="F88" s="2">
        <v>1</v>
      </c>
      <c r="G88" s="2">
        <v>2</v>
      </c>
      <c r="H88" s="2">
        <v>5000</v>
      </c>
      <c r="I88" s="2">
        <v>1</v>
      </c>
      <c r="J88" s="2">
        <v>3</v>
      </c>
      <c r="S88" t="str">
        <f t="shared" si="5"/>
        <v>fem</v>
      </c>
      <c r="T88" t="str">
        <f>IF(Cruces!D88=1,"Positivo",IF(Cruces!D88=2,"Negativo","Neutro"))</f>
        <v>Positivo</v>
      </c>
      <c r="U88" t="str">
        <f>IF(Cruces!E88=1,"No",IF(Cruces!E88=2,"Una","Más de una"))</f>
        <v>Más de una</v>
      </c>
      <c r="V88" t="str">
        <f>IF(Cruces!F88=1,"No","Sí")</f>
        <v>No</v>
      </c>
      <c r="W88" t="str">
        <f t="shared" si="6"/>
        <v>No</v>
      </c>
      <c r="X88" s="2">
        <f t="shared" si="7"/>
        <v>5000</v>
      </c>
      <c r="Y88" s="2">
        <f t="shared" si="8"/>
        <v>1</v>
      </c>
      <c r="Z88" s="2">
        <f t="shared" si="9"/>
        <v>3</v>
      </c>
      <c r="AA88" s="2">
        <v>57</v>
      </c>
    </row>
    <row r="89" spans="2:30">
      <c r="B89" s="2">
        <v>58</v>
      </c>
      <c r="C89" s="1">
        <v>2</v>
      </c>
      <c r="D89" s="1">
        <v>1</v>
      </c>
      <c r="E89" s="2">
        <v>3</v>
      </c>
      <c r="F89" s="2">
        <v>1</v>
      </c>
      <c r="G89" s="2">
        <v>2</v>
      </c>
      <c r="H89" s="2">
        <v>0</v>
      </c>
      <c r="I89" s="2">
        <v>1</v>
      </c>
      <c r="J89" s="2">
        <v>2</v>
      </c>
      <c r="S89" t="str">
        <f t="shared" si="5"/>
        <v>fem</v>
      </c>
      <c r="T89" t="str">
        <f>IF(Cruces!D89=1,"Positivo",IF(Cruces!D89=2,"Negativo","Neutro"))</f>
        <v>Positivo</v>
      </c>
      <c r="U89" t="str">
        <f>IF(Cruces!E89=1,"No",IF(Cruces!E89=2,"Una","Más de una"))</f>
        <v>Más de una</v>
      </c>
      <c r="V89" t="str">
        <f>IF(Cruces!F89=1,"No","Sí")</f>
        <v>No</v>
      </c>
      <c r="W89" t="str">
        <f t="shared" si="6"/>
        <v>No</v>
      </c>
      <c r="X89" s="2">
        <f t="shared" si="7"/>
        <v>0</v>
      </c>
      <c r="Y89" s="2">
        <f t="shared" si="8"/>
        <v>1</v>
      </c>
      <c r="Z89" s="2">
        <f t="shared" si="9"/>
        <v>2</v>
      </c>
      <c r="AA89" s="2">
        <v>58</v>
      </c>
    </row>
    <row r="90" spans="2:30">
      <c r="B90" s="2">
        <v>30</v>
      </c>
      <c r="C90" s="1">
        <v>2</v>
      </c>
      <c r="D90" s="1">
        <v>1</v>
      </c>
      <c r="E90" s="2">
        <v>3</v>
      </c>
      <c r="F90" s="2">
        <v>1</v>
      </c>
      <c r="G90" s="2">
        <v>1</v>
      </c>
      <c r="H90" s="2">
        <v>0</v>
      </c>
      <c r="I90" s="2">
        <v>1</v>
      </c>
      <c r="J90" s="2">
        <v>3</v>
      </c>
      <c r="S90" t="str">
        <f t="shared" si="5"/>
        <v>fem</v>
      </c>
      <c r="T90" t="str">
        <f>IF(Cruces!D90=1,"Positivo",IF(Cruces!D90=2,"Negativo","Neutro"))</f>
        <v>Positivo</v>
      </c>
      <c r="U90" t="str">
        <f>IF(Cruces!E90=1,"No",IF(Cruces!E90=2,"Una","Más de una"))</f>
        <v>Más de una</v>
      </c>
      <c r="V90" t="str">
        <f>IF(Cruces!F90=1,"No","Sí")</f>
        <v>No</v>
      </c>
      <c r="W90" t="str">
        <f t="shared" si="6"/>
        <v>Sí</v>
      </c>
      <c r="X90" s="2">
        <f t="shared" si="7"/>
        <v>0</v>
      </c>
      <c r="Y90" s="2">
        <f t="shared" si="8"/>
        <v>1</v>
      </c>
      <c r="Z90" s="2">
        <f t="shared" si="9"/>
        <v>3</v>
      </c>
      <c r="AA90" s="2">
        <v>30</v>
      </c>
    </row>
    <row r="91" spans="2:30">
      <c r="B91" s="2">
        <v>38</v>
      </c>
      <c r="C91" s="1">
        <v>2</v>
      </c>
      <c r="D91" s="1">
        <v>1</v>
      </c>
      <c r="E91" s="2">
        <v>3</v>
      </c>
      <c r="F91" s="2">
        <v>2</v>
      </c>
      <c r="G91" s="2">
        <v>1</v>
      </c>
      <c r="H91" s="2">
        <v>2000</v>
      </c>
      <c r="I91" s="2">
        <v>1</v>
      </c>
      <c r="J91" s="2">
        <v>3</v>
      </c>
      <c r="S91" t="str">
        <f t="shared" si="5"/>
        <v>fem</v>
      </c>
      <c r="T91" t="str">
        <f>IF(Cruces!D91=1,"Positivo",IF(Cruces!D91=2,"Negativo","Neutro"))</f>
        <v>Positivo</v>
      </c>
      <c r="U91" t="str">
        <f>IF(Cruces!E91=1,"No",IF(Cruces!E91=2,"Una","Más de una"))</f>
        <v>Más de una</v>
      </c>
      <c r="V91" t="str">
        <f>IF(Cruces!F91=1,"No","Sí")</f>
        <v>Sí</v>
      </c>
      <c r="W91" t="str">
        <f t="shared" si="6"/>
        <v>Sí</v>
      </c>
      <c r="X91" s="2">
        <f t="shared" si="7"/>
        <v>2000</v>
      </c>
      <c r="Y91" s="2">
        <f t="shared" si="8"/>
        <v>1</v>
      </c>
      <c r="Z91" s="2">
        <f t="shared" si="9"/>
        <v>3</v>
      </c>
      <c r="AA91" s="2">
        <v>38</v>
      </c>
    </row>
    <row r="92" spans="2:30">
      <c r="B92" s="2">
        <v>39</v>
      </c>
      <c r="C92" s="1">
        <v>2</v>
      </c>
      <c r="D92" s="1">
        <v>1</v>
      </c>
      <c r="E92" s="2">
        <v>3</v>
      </c>
      <c r="F92" s="2">
        <v>1</v>
      </c>
      <c r="G92" s="2">
        <v>1</v>
      </c>
      <c r="H92" s="2">
        <v>5000</v>
      </c>
      <c r="I92" s="2">
        <v>1</v>
      </c>
      <c r="J92" s="2">
        <v>3</v>
      </c>
      <c r="S92" t="str">
        <f t="shared" si="5"/>
        <v>fem</v>
      </c>
      <c r="T92" t="str">
        <f>IF(Cruces!D92=1,"Positivo",IF(Cruces!D92=2,"Negativo","Neutro"))</f>
        <v>Positivo</v>
      </c>
      <c r="U92" t="str">
        <f>IF(Cruces!E92=1,"No",IF(Cruces!E92=2,"Una","Más de una"))</f>
        <v>Más de una</v>
      </c>
      <c r="V92" t="str">
        <f>IF(Cruces!F92=1,"No","Sí")</f>
        <v>No</v>
      </c>
      <c r="W92" t="str">
        <f t="shared" si="6"/>
        <v>Sí</v>
      </c>
      <c r="X92" s="2">
        <f t="shared" si="7"/>
        <v>5000</v>
      </c>
      <c r="Y92" s="2">
        <f t="shared" si="8"/>
        <v>1</v>
      </c>
      <c r="Z92" s="2">
        <f t="shared" si="9"/>
        <v>3</v>
      </c>
      <c r="AA92" s="2">
        <v>39</v>
      </c>
    </row>
    <row r="93" spans="2:30">
      <c r="B93" s="2">
        <v>15</v>
      </c>
      <c r="C93" s="1">
        <v>2</v>
      </c>
      <c r="D93" s="1">
        <v>1</v>
      </c>
      <c r="E93" s="2">
        <v>3</v>
      </c>
      <c r="F93" s="2">
        <v>1</v>
      </c>
      <c r="G93" s="2">
        <v>1</v>
      </c>
      <c r="H93" s="2">
        <v>0</v>
      </c>
      <c r="I93" s="2">
        <v>1</v>
      </c>
      <c r="J93" s="2">
        <v>2</v>
      </c>
      <c r="S93" t="str">
        <f t="shared" si="5"/>
        <v>fem</v>
      </c>
      <c r="T93" t="str">
        <f>IF(Cruces!D93=1,"Positivo",IF(Cruces!D93=2,"Negativo","Neutro"))</f>
        <v>Positivo</v>
      </c>
      <c r="U93" t="str">
        <f>IF(Cruces!E93=1,"No",IF(Cruces!E93=2,"Una","Más de una"))</f>
        <v>Más de una</v>
      </c>
      <c r="V93" t="str">
        <f>IF(Cruces!F93=1,"No","Sí")</f>
        <v>No</v>
      </c>
      <c r="W93" t="str">
        <f t="shared" si="6"/>
        <v>Sí</v>
      </c>
      <c r="X93" s="2">
        <f t="shared" si="7"/>
        <v>0</v>
      </c>
      <c r="Y93" s="2">
        <f t="shared" si="8"/>
        <v>1</v>
      </c>
      <c r="Z93" s="2">
        <f t="shared" si="9"/>
        <v>2</v>
      </c>
      <c r="AA93" s="2">
        <v>15</v>
      </c>
    </row>
    <row r="94" spans="2:30">
      <c r="B94" s="2">
        <v>49</v>
      </c>
      <c r="C94" s="1">
        <v>1</v>
      </c>
      <c r="D94" s="1">
        <v>1</v>
      </c>
      <c r="E94" s="2">
        <v>2</v>
      </c>
      <c r="F94" s="2">
        <v>1</v>
      </c>
      <c r="G94" s="2">
        <v>1</v>
      </c>
      <c r="H94" s="2">
        <v>5000</v>
      </c>
      <c r="I94" s="2">
        <v>1</v>
      </c>
      <c r="J94" s="2">
        <v>3</v>
      </c>
      <c r="S94" t="str">
        <f t="shared" si="5"/>
        <v>masc</v>
      </c>
      <c r="T94" t="str">
        <f>IF(Cruces!D94=1,"Positivo",IF(Cruces!D94=2,"Negativo","Neutro"))</f>
        <v>Positivo</v>
      </c>
      <c r="U94" t="str">
        <f>IF(Cruces!E94=1,"No",IF(Cruces!E94=2,"Una","Más de una"))</f>
        <v>Una</v>
      </c>
      <c r="V94" t="str">
        <f>IF(Cruces!F94=1,"No","Sí")</f>
        <v>No</v>
      </c>
      <c r="W94" t="str">
        <f t="shared" si="6"/>
        <v>Sí</v>
      </c>
      <c r="X94" s="2">
        <f t="shared" si="7"/>
        <v>5000</v>
      </c>
      <c r="Y94" s="2">
        <f t="shared" si="8"/>
        <v>1</v>
      </c>
      <c r="Z94" s="2">
        <f t="shared" si="9"/>
        <v>3</v>
      </c>
      <c r="AA94" s="2">
        <v>49</v>
      </c>
    </row>
    <row r="95" spans="2:30">
      <c r="B95" s="2">
        <v>31</v>
      </c>
      <c r="C95" s="1">
        <v>1</v>
      </c>
      <c r="D95" s="1">
        <v>1</v>
      </c>
      <c r="E95" s="2">
        <v>2</v>
      </c>
      <c r="F95" s="2">
        <v>1</v>
      </c>
      <c r="G95" s="2">
        <v>1</v>
      </c>
      <c r="H95" s="2">
        <v>5000</v>
      </c>
      <c r="I95" s="2">
        <v>2</v>
      </c>
      <c r="J95" s="2">
        <v>3</v>
      </c>
      <c r="S95" t="str">
        <f t="shared" si="5"/>
        <v>masc</v>
      </c>
      <c r="T95" t="str">
        <f>IF(Cruces!D95=1,"Positivo",IF(Cruces!D95=2,"Negativo","Neutro"))</f>
        <v>Positivo</v>
      </c>
      <c r="U95" t="str">
        <f>IF(Cruces!E95=1,"No",IF(Cruces!E95=2,"Una","Más de una"))</f>
        <v>Una</v>
      </c>
      <c r="V95" t="str">
        <f>IF(Cruces!F95=1,"No","Sí")</f>
        <v>No</v>
      </c>
      <c r="W95" t="str">
        <f t="shared" si="6"/>
        <v>Sí</v>
      </c>
      <c r="X95" s="2">
        <f t="shared" si="7"/>
        <v>5000</v>
      </c>
      <c r="Y95" s="2">
        <f t="shared" si="8"/>
        <v>2</v>
      </c>
      <c r="Z95" s="2">
        <f t="shared" si="9"/>
        <v>3</v>
      </c>
      <c r="AA95" s="2">
        <v>31</v>
      </c>
    </row>
    <row r="96" spans="2:30">
      <c r="B96" s="2">
        <v>12</v>
      </c>
      <c r="C96" s="1">
        <v>1</v>
      </c>
      <c r="D96" s="1">
        <v>1</v>
      </c>
      <c r="E96" s="2">
        <v>3</v>
      </c>
      <c r="F96" s="2">
        <v>2</v>
      </c>
      <c r="G96" s="2">
        <v>1</v>
      </c>
      <c r="H96" s="2">
        <v>2000</v>
      </c>
      <c r="I96" s="2">
        <v>1</v>
      </c>
      <c r="J96" s="2">
        <v>3</v>
      </c>
      <c r="S96" t="str">
        <f t="shared" si="5"/>
        <v>masc</v>
      </c>
      <c r="T96" t="str">
        <f>IF(Cruces!D96=1,"Positivo",IF(Cruces!D96=2,"Negativo","Neutro"))</f>
        <v>Positivo</v>
      </c>
      <c r="U96" t="str">
        <f>IF(Cruces!E96=1,"No",IF(Cruces!E96=2,"Una","Más de una"))</f>
        <v>Más de una</v>
      </c>
      <c r="V96" t="str">
        <f>IF(Cruces!F96=1,"No","Sí")</f>
        <v>Sí</v>
      </c>
      <c r="W96" t="str">
        <f t="shared" si="6"/>
        <v>Sí</v>
      </c>
      <c r="X96" s="2">
        <f t="shared" si="7"/>
        <v>2000</v>
      </c>
      <c r="Y96" s="2">
        <f t="shared" si="8"/>
        <v>1</v>
      </c>
      <c r="Z96" s="2">
        <f t="shared" si="9"/>
        <v>3</v>
      </c>
      <c r="AA96" s="2">
        <v>12</v>
      </c>
    </row>
    <row r="97" spans="2:32">
      <c r="B97" s="2">
        <v>13</v>
      </c>
      <c r="C97" s="1">
        <v>1</v>
      </c>
      <c r="D97" s="1">
        <v>1</v>
      </c>
      <c r="E97" s="2">
        <v>3</v>
      </c>
      <c r="F97" s="2">
        <v>1</v>
      </c>
      <c r="G97" s="2">
        <v>2</v>
      </c>
      <c r="H97" s="2">
        <v>0</v>
      </c>
      <c r="I97" s="2">
        <v>1</v>
      </c>
      <c r="J97" s="2">
        <v>3</v>
      </c>
      <c r="S97" t="str">
        <f t="shared" si="5"/>
        <v>masc</v>
      </c>
      <c r="T97" t="str">
        <f>IF(Cruces!D97=1,"Positivo",IF(Cruces!D97=2,"Negativo","Neutro"))</f>
        <v>Positivo</v>
      </c>
      <c r="U97" t="str">
        <f>IF(Cruces!E97=1,"No",IF(Cruces!E97=2,"Una","Más de una"))</f>
        <v>Más de una</v>
      </c>
      <c r="V97" t="str">
        <f>IF(Cruces!F97=1,"No","Sí")</f>
        <v>No</v>
      </c>
      <c r="W97" t="str">
        <f t="shared" si="6"/>
        <v>No</v>
      </c>
      <c r="X97" s="2">
        <f t="shared" si="7"/>
        <v>0</v>
      </c>
      <c r="Y97" s="2">
        <f t="shared" si="8"/>
        <v>1</v>
      </c>
      <c r="Z97" s="2">
        <f t="shared" si="9"/>
        <v>3</v>
      </c>
      <c r="AA97" s="2">
        <v>13</v>
      </c>
    </row>
    <row r="98" spans="2:32">
      <c r="B98" s="2">
        <v>38</v>
      </c>
      <c r="C98" s="1">
        <v>1</v>
      </c>
      <c r="D98" s="1">
        <v>1</v>
      </c>
      <c r="E98" s="2">
        <v>3</v>
      </c>
      <c r="F98" s="2">
        <v>1</v>
      </c>
      <c r="H98" s="2">
        <v>0</v>
      </c>
      <c r="I98" s="2">
        <v>1</v>
      </c>
      <c r="J98" s="2">
        <v>3</v>
      </c>
      <c r="S98" t="str">
        <f t="shared" si="5"/>
        <v>masc</v>
      </c>
      <c r="T98" t="str">
        <f>IF(Cruces!D98=1,"Positivo",IF(Cruces!D98=2,"Negativo","Neutro"))</f>
        <v>Positivo</v>
      </c>
      <c r="U98" t="str">
        <f>IF(Cruces!E98=1,"No",IF(Cruces!E98=2,"Una","Más de una"))</f>
        <v>Más de una</v>
      </c>
      <c r="V98" t="str">
        <f>IF(Cruces!F98=1,"No","Sí")</f>
        <v>No</v>
      </c>
      <c r="W98" t="str">
        <f t="shared" si="6"/>
        <v>No</v>
      </c>
      <c r="X98" s="2">
        <f t="shared" si="7"/>
        <v>0</v>
      </c>
      <c r="Y98" s="2">
        <f t="shared" si="8"/>
        <v>1</v>
      </c>
      <c r="Z98" s="2">
        <f t="shared" si="9"/>
        <v>3</v>
      </c>
      <c r="AA98" s="2">
        <v>38</v>
      </c>
    </row>
    <row r="99" spans="2:32">
      <c r="B99" s="2">
        <v>57</v>
      </c>
      <c r="C99" s="1">
        <v>1</v>
      </c>
      <c r="D99" s="1">
        <v>1</v>
      </c>
      <c r="E99" s="2">
        <v>2</v>
      </c>
      <c r="F99" s="2">
        <v>1</v>
      </c>
      <c r="G99" s="2">
        <v>1</v>
      </c>
      <c r="H99" s="2">
        <v>1000</v>
      </c>
      <c r="I99" s="2">
        <v>1</v>
      </c>
      <c r="J99" s="2">
        <v>3</v>
      </c>
      <c r="S99" t="str">
        <f t="shared" si="5"/>
        <v>masc</v>
      </c>
      <c r="T99" t="str">
        <f>IF(Cruces!D99=1,"Positivo",IF(Cruces!D99=2,"Negativo","Neutro"))</f>
        <v>Positivo</v>
      </c>
      <c r="U99" t="str">
        <f>IF(Cruces!E99=1,"No",IF(Cruces!E99=2,"Una","Más de una"))</f>
        <v>Una</v>
      </c>
      <c r="V99" t="str">
        <f>IF(Cruces!F99=1,"No","Sí")</f>
        <v>No</v>
      </c>
      <c r="W99" t="str">
        <f t="shared" si="6"/>
        <v>Sí</v>
      </c>
      <c r="X99" s="2">
        <f t="shared" si="7"/>
        <v>1000</v>
      </c>
      <c r="Y99" s="2">
        <f t="shared" si="8"/>
        <v>1</v>
      </c>
      <c r="Z99" s="2">
        <f t="shared" si="9"/>
        <v>3</v>
      </c>
      <c r="AA99" s="2">
        <v>57</v>
      </c>
    </row>
    <row r="100" spans="2:32">
      <c r="B100" s="2">
        <v>12</v>
      </c>
      <c r="C100" s="1">
        <v>1</v>
      </c>
      <c r="D100" s="1">
        <v>1</v>
      </c>
      <c r="E100" s="2">
        <v>3</v>
      </c>
      <c r="F100" s="2">
        <v>1</v>
      </c>
      <c r="H100" s="2">
        <v>0</v>
      </c>
      <c r="I100" s="2">
        <v>1</v>
      </c>
      <c r="J100" s="2">
        <v>3</v>
      </c>
      <c r="S100" t="str">
        <f t="shared" si="5"/>
        <v>masc</v>
      </c>
      <c r="T100" t="str">
        <f>IF(Cruces!D100=1,"Positivo",IF(Cruces!D100=2,"Negativo","Neutro"))</f>
        <v>Positivo</v>
      </c>
      <c r="U100" t="str">
        <f>IF(Cruces!E100=1,"No",IF(Cruces!E100=2,"Una","Más de una"))</f>
        <v>Más de una</v>
      </c>
      <c r="V100" t="str">
        <f>IF(Cruces!F100=1,"No","Sí")</f>
        <v>No</v>
      </c>
      <c r="W100" t="str">
        <f t="shared" si="6"/>
        <v>No</v>
      </c>
      <c r="X100" s="2">
        <f t="shared" si="7"/>
        <v>0</v>
      </c>
      <c r="Y100" s="2">
        <f t="shared" si="8"/>
        <v>1</v>
      </c>
      <c r="Z100" s="2">
        <f t="shared" si="9"/>
        <v>3</v>
      </c>
      <c r="AA100" s="2">
        <v>12</v>
      </c>
    </row>
    <row r="101" spans="2:32">
      <c r="B101" s="2">
        <v>12</v>
      </c>
      <c r="C101" s="1">
        <v>1</v>
      </c>
      <c r="D101" s="1">
        <v>1</v>
      </c>
      <c r="E101" s="2">
        <v>3</v>
      </c>
      <c r="F101" s="2">
        <v>1</v>
      </c>
      <c r="G101" s="2">
        <v>1</v>
      </c>
      <c r="H101" s="2">
        <v>2000</v>
      </c>
      <c r="I101" s="2">
        <v>1</v>
      </c>
      <c r="J101" s="2">
        <v>3</v>
      </c>
      <c r="S101" t="str">
        <f t="shared" si="5"/>
        <v>masc</v>
      </c>
      <c r="T101" t="str">
        <f>IF(Cruces!D101=1,"Positivo",IF(Cruces!D101=2,"Negativo","Neutro"))</f>
        <v>Positivo</v>
      </c>
      <c r="U101" t="str">
        <f>IF(Cruces!E101=1,"No",IF(Cruces!E101=2,"Una","Más de una"))</f>
        <v>Más de una</v>
      </c>
      <c r="V101" t="str">
        <f>IF(Cruces!F101=1,"No","Sí")</f>
        <v>No</v>
      </c>
      <c r="W101" t="str">
        <f t="shared" si="6"/>
        <v>Sí</v>
      </c>
      <c r="X101" s="2">
        <f t="shared" si="7"/>
        <v>2000</v>
      </c>
      <c r="Y101" s="2">
        <f t="shared" si="8"/>
        <v>1</v>
      </c>
      <c r="Z101" s="2">
        <f t="shared" si="9"/>
        <v>3</v>
      </c>
      <c r="AA101" s="2">
        <v>12</v>
      </c>
      <c r="AB101" s="14" t="s">
        <v>104</v>
      </c>
      <c r="AC101" s="14" t="s">
        <v>83</v>
      </c>
    </row>
    <row r="102" spans="2:32">
      <c r="B102" s="2">
        <v>18</v>
      </c>
      <c r="C102" s="1">
        <v>1</v>
      </c>
      <c r="D102" s="1">
        <v>1</v>
      </c>
      <c r="E102" s="2">
        <v>3</v>
      </c>
      <c r="F102" s="2">
        <v>1</v>
      </c>
      <c r="G102" s="2">
        <v>1</v>
      </c>
      <c r="H102" s="2">
        <v>10000</v>
      </c>
      <c r="I102" s="2">
        <v>1</v>
      </c>
      <c r="J102" s="2">
        <v>3</v>
      </c>
      <c r="S102" t="str">
        <f t="shared" si="5"/>
        <v>masc</v>
      </c>
      <c r="T102" t="str">
        <f>IF(Cruces!D102=1,"Positivo",IF(Cruces!D102=2,"Negativo","Neutro"))</f>
        <v>Positivo</v>
      </c>
      <c r="U102" t="str">
        <f>IF(Cruces!E102=1,"No",IF(Cruces!E102=2,"Una","Más de una"))</f>
        <v>Más de una</v>
      </c>
      <c r="V102" t="str">
        <f>IF(Cruces!F102=1,"No","Sí")</f>
        <v>No</v>
      </c>
      <c r="W102" t="str">
        <f t="shared" si="6"/>
        <v>Sí</v>
      </c>
      <c r="X102" s="2">
        <f t="shared" si="7"/>
        <v>10000</v>
      </c>
      <c r="Y102" s="2">
        <f t="shared" si="8"/>
        <v>1</v>
      </c>
      <c r="Z102" s="2">
        <f t="shared" si="9"/>
        <v>3</v>
      </c>
      <c r="AA102" s="2">
        <v>18</v>
      </c>
      <c r="AB102" s="14" t="s">
        <v>85</v>
      </c>
      <c r="AC102" s="2">
        <v>1</v>
      </c>
      <c r="AD102" s="2">
        <v>2</v>
      </c>
      <c r="AE102" s="2">
        <v>3</v>
      </c>
      <c r="AF102" s="2" t="s">
        <v>84</v>
      </c>
    </row>
    <row r="103" spans="2:32">
      <c r="B103" s="2">
        <v>10</v>
      </c>
      <c r="C103" s="1">
        <v>1</v>
      </c>
      <c r="D103" s="1">
        <v>1</v>
      </c>
      <c r="E103" s="2">
        <v>3</v>
      </c>
      <c r="F103" s="2">
        <v>2</v>
      </c>
      <c r="G103" s="2">
        <v>1</v>
      </c>
      <c r="H103" s="2">
        <v>1000</v>
      </c>
      <c r="I103" s="2">
        <v>1</v>
      </c>
      <c r="J103" s="2">
        <v>3</v>
      </c>
      <c r="S103" t="str">
        <f t="shared" si="5"/>
        <v>masc</v>
      </c>
      <c r="T103" t="str">
        <f>IF(Cruces!D103=1,"Positivo",IF(Cruces!D103=2,"Negativo","Neutro"))</f>
        <v>Positivo</v>
      </c>
      <c r="U103" t="str">
        <f>IF(Cruces!E103=1,"No",IF(Cruces!E103=2,"Una","Más de una"))</f>
        <v>Más de una</v>
      </c>
      <c r="V103" t="str">
        <f>IF(Cruces!F103=1,"No","Sí")</f>
        <v>Sí</v>
      </c>
      <c r="W103" t="str">
        <f t="shared" si="6"/>
        <v>Sí</v>
      </c>
      <c r="X103" s="2">
        <f t="shared" si="7"/>
        <v>1000</v>
      </c>
      <c r="Y103" s="2">
        <f t="shared" si="8"/>
        <v>1</v>
      </c>
      <c r="Z103" s="2">
        <f t="shared" si="9"/>
        <v>3</v>
      </c>
      <c r="AA103" s="2">
        <v>10</v>
      </c>
      <c r="AB103" s="4" t="s">
        <v>89</v>
      </c>
      <c r="AC103" s="13">
        <v>85</v>
      </c>
      <c r="AD103" s="13">
        <v>10</v>
      </c>
      <c r="AE103" s="13">
        <v>6</v>
      </c>
      <c r="AF103" s="13">
        <v>101</v>
      </c>
    </row>
    <row r="104" spans="2:32">
      <c r="B104" s="2">
        <v>32</v>
      </c>
      <c r="C104" s="1">
        <v>1</v>
      </c>
      <c r="D104" s="1">
        <v>1</v>
      </c>
      <c r="E104" s="2">
        <v>3</v>
      </c>
      <c r="F104" s="2">
        <v>2</v>
      </c>
      <c r="G104" s="2">
        <v>1</v>
      </c>
      <c r="H104" s="2">
        <v>1000</v>
      </c>
      <c r="I104" s="2">
        <v>1</v>
      </c>
      <c r="J104" s="2">
        <v>2</v>
      </c>
      <c r="S104" t="str">
        <f t="shared" si="5"/>
        <v>masc</v>
      </c>
      <c r="T104" t="str">
        <f>IF(Cruces!D104=1,"Positivo",IF(Cruces!D104=2,"Negativo","Neutro"))</f>
        <v>Positivo</v>
      </c>
      <c r="U104" t="str">
        <f>IF(Cruces!E104=1,"No",IF(Cruces!E104=2,"Una","Más de una"))</f>
        <v>Más de una</v>
      </c>
      <c r="V104" t="str">
        <f>IF(Cruces!F104=1,"No","Sí")</f>
        <v>Sí</v>
      </c>
      <c r="W104" t="str">
        <f t="shared" si="6"/>
        <v>Sí</v>
      </c>
      <c r="X104" s="2">
        <f t="shared" si="7"/>
        <v>1000</v>
      </c>
      <c r="Y104" s="2">
        <f t="shared" si="8"/>
        <v>1</v>
      </c>
      <c r="Z104" s="2">
        <f t="shared" si="9"/>
        <v>2</v>
      </c>
      <c r="AA104" s="2">
        <v>32</v>
      </c>
      <c r="AB104" s="4" t="s">
        <v>90</v>
      </c>
      <c r="AC104" s="13">
        <v>50</v>
      </c>
      <c r="AD104" s="13">
        <v>6</v>
      </c>
      <c r="AE104" s="13">
        <v>3</v>
      </c>
      <c r="AF104" s="13">
        <v>59</v>
      </c>
    </row>
    <row r="105" spans="2:32">
      <c r="B105" s="2">
        <v>14</v>
      </c>
      <c r="C105" s="1">
        <v>1</v>
      </c>
      <c r="D105" s="1">
        <v>1</v>
      </c>
      <c r="E105" s="2">
        <v>3</v>
      </c>
      <c r="F105" s="2">
        <v>2</v>
      </c>
      <c r="G105" s="2">
        <v>1</v>
      </c>
      <c r="H105" s="2">
        <v>1000</v>
      </c>
      <c r="I105" s="2">
        <v>1</v>
      </c>
      <c r="J105" s="2">
        <v>3</v>
      </c>
      <c r="S105" t="str">
        <f t="shared" si="5"/>
        <v>masc</v>
      </c>
      <c r="T105" t="str">
        <f>IF(Cruces!D105=1,"Positivo",IF(Cruces!D105=2,"Negativo","Neutro"))</f>
        <v>Positivo</v>
      </c>
      <c r="U105" t="str">
        <f>IF(Cruces!E105=1,"No",IF(Cruces!E105=2,"Una","Más de una"))</f>
        <v>Más de una</v>
      </c>
      <c r="V105" t="str">
        <f>IF(Cruces!F105=1,"No","Sí")</f>
        <v>Sí</v>
      </c>
      <c r="W105" t="str">
        <f t="shared" si="6"/>
        <v>Sí</v>
      </c>
      <c r="X105" s="2">
        <f t="shared" si="7"/>
        <v>1000</v>
      </c>
      <c r="Y105" s="2">
        <f t="shared" si="8"/>
        <v>1</v>
      </c>
      <c r="Z105" s="2">
        <f t="shared" si="9"/>
        <v>3</v>
      </c>
      <c r="AA105" s="2">
        <v>14</v>
      </c>
      <c r="AB105" s="4" t="s">
        <v>84</v>
      </c>
      <c r="AC105" s="13">
        <v>135</v>
      </c>
      <c r="AD105" s="13">
        <v>16</v>
      </c>
      <c r="AE105" s="13">
        <v>9</v>
      </c>
      <c r="AF105" s="13">
        <v>160</v>
      </c>
    </row>
    <row r="106" spans="2:32">
      <c r="B106" s="2">
        <v>12</v>
      </c>
      <c r="C106" s="1">
        <v>1</v>
      </c>
      <c r="D106" s="1">
        <v>2</v>
      </c>
      <c r="E106" s="2">
        <v>2</v>
      </c>
      <c r="F106" s="2">
        <v>1</v>
      </c>
      <c r="G106" s="2">
        <v>2</v>
      </c>
      <c r="H106" s="2">
        <v>1000</v>
      </c>
      <c r="I106" s="2">
        <v>1</v>
      </c>
      <c r="J106" s="2">
        <v>3</v>
      </c>
      <c r="S106" t="str">
        <f t="shared" si="5"/>
        <v>masc</v>
      </c>
      <c r="T106" t="str">
        <f>IF(Cruces!D106=1,"Positivo",IF(Cruces!D106=2,"Negativo","Neutro"))</f>
        <v>Negativo</v>
      </c>
      <c r="U106" t="str">
        <f>IF(Cruces!E106=1,"No",IF(Cruces!E106=2,"Una","Más de una"))</f>
        <v>Una</v>
      </c>
      <c r="V106" t="str">
        <f>IF(Cruces!F106=1,"No","Sí")</f>
        <v>No</v>
      </c>
      <c r="W106" t="str">
        <f t="shared" si="6"/>
        <v>No</v>
      </c>
      <c r="X106" s="2">
        <f t="shared" si="7"/>
        <v>1000</v>
      </c>
      <c r="Y106" s="2">
        <f t="shared" si="8"/>
        <v>1</v>
      </c>
      <c r="Z106" s="2">
        <f t="shared" si="9"/>
        <v>3</v>
      </c>
      <c r="AA106" s="2">
        <v>12</v>
      </c>
    </row>
    <row r="107" spans="2:32">
      <c r="B107" s="2">
        <v>33</v>
      </c>
      <c r="C107" s="1">
        <v>1</v>
      </c>
      <c r="D107" s="1">
        <v>2</v>
      </c>
      <c r="E107" s="2">
        <v>3</v>
      </c>
      <c r="F107" s="2">
        <v>1</v>
      </c>
      <c r="G107" s="2">
        <v>2</v>
      </c>
      <c r="H107" s="2">
        <v>1000</v>
      </c>
      <c r="I107" s="2">
        <v>1</v>
      </c>
      <c r="J107" s="2">
        <v>3</v>
      </c>
      <c r="S107" t="str">
        <f t="shared" si="5"/>
        <v>masc</v>
      </c>
      <c r="T107" t="str">
        <f>IF(Cruces!D107=1,"Positivo",IF(Cruces!D107=2,"Negativo","Neutro"))</f>
        <v>Negativo</v>
      </c>
      <c r="U107" t="str">
        <f>IF(Cruces!E107=1,"No",IF(Cruces!E107=2,"Una","Más de una"))</f>
        <v>Más de una</v>
      </c>
      <c r="V107" t="str">
        <f>IF(Cruces!F107=1,"No","Sí")</f>
        <v>No</v>
      </c>
      <c r="W107" t="str">
        <f t="shared" si="6"/>
        <v>No</v>
      </c>
      <c r="X107" s="2">
        <f t="shared" si="7"/>
        <v>1000</v>
      </c>
      <c r="Y107" s="2">
        <f t="shared" si="8"/>
        <v>1</v>
      </c>
      <c r="Z107" s="2">
        <f t="shared" si="9"/>
        <v>3</v>
      </c>
      <c r="AA107" s="2">
        <v>33</v>
      </c>
    </row>
    <row r="108" spans="2:32">
      <c r="B108" s="2">
        <v>17</v>
      </c>
      <c r="C108" s="1">
        <v>1</v>
      </c>
      <c r="D108" s="1">
        <v>3</v>
      </c>
      <c r="E108" s="2">
        <v>3</v>
      </c>
      <c r="F108" s="2">
        <v>2</v>
      </c>
      <c r="G108" s="2">
        <v>1</v>
      </c>
      <c r="H108" s="2">
        <v>1000</v>
      </c>
      <c r="I108" s="2">
        <v>1</v>
      </c>
      <c r="J108" s="2">
        <v>2</v>
      </c>
      <c r="S108" t="str">
        <f t="shared" si="5"/>
        <v>masc</v>
      </c>
      <c r="T108" t="str">
        <f>IF(Cruces!D108=1,"Positivo",IF(Cruces!D108=2,"Negativo","Neutro"))</f>
        <v>Neutro</v>
      </c>
      <c r="U108" t="str">
        <f>IF(Cruces!E108=1,"No",IF(Cruces!E108=2,"Una","Más de una"))</f>
        <v>Más de una</v>
      </c>
      <c r="V108" t="str">
        <f>IF(Cruces!F108=1,"No","Sí")</f>
        <v>Sí</v>
      </c>
      <c r="W108" t="str">
        <f t="shared" si="6"/>
        <v>Sí</v>
      </c>
      <c r="X108" s="2">
        <f t="shared" si="7"/>
        <v>1000</v>
      </c>
      <c r="Y108" s="2">
        <f t="shared" si="8"/>
        <v>1</v>
      </c>
      <c r="Z108" s="2">
        <f t="shared" si="9"/>
        <v>2</v>
      </c>
      <c r="AA108" s="2">
        <v>17</v>
      </c>
    </row>
    <row r="109" spans="2:32">
      <c r="B109" s="2">
        <v>13</v>
      </c>
      <c r="C109" s="1">
        <v>1</v>
      </c>
      <c r="D109" s="1">
        <v>1</v>
      </c>
      <c r="E109" s="2">
        <v>3</v>
      </c>
      <c r="G109" s="2">
        <v>1</v>
      </c>
      <c r="H109" s="2">
        <v>0</v>
      </c>
      <c r="I109" s="2">
        <v>1</v>
      </c>
      <c r="J109" s="2">
        <v>2</v>
      </c>
      <c r="S109" t="str">
        <f t="shared" si="5"/>
        <v>masc</v>
      </c>
      <c r="T109" t="str">
        <f>IF(Cruces!D109=1,"Positivo",IF(Cruces!D109=2,"Negativo","Neutro"))</f>
        <v>Positivo</v>
      </c>
      <c r="U109" t="str">
        <f>IF(Cruces!E109=1,"No",IF(Cruces!E109=2,"Una","Más de una"))</f>
        <v>Más de una</v>
      </c>
      <c r="V109" t="str">
        <f>IF(Cruces!F109=1,"No","Sí")</f>
        <v>Sí</v>
      </c>
      <c r="W109" t="str">
        <f t="shared" si="6"/>
        <v>Sí</v>
      </c>
      <c r="X109" s="2">
        <f t="shared" si="7"/>
        <v>0</v>
      </c>
      <c r="Y109" s="2">
        <f t="shared" si="8"/>
        <v>1</v>
      </c>
      <c r="Z109" s="2">
        <f t="shared" si="9"/>
        <v>2</v>
      </c>
      <c r="AA109" s="2">
        <v>13</v>
      </c>
    </row>
    <row r="110" spans="2:32">
      <c r="C110" s="1">
        <v>1</v>
      </c>
      <c r="D110" s="1">
        <v>3</v>
      </c>
      <c r="E110" s="2">
        <v>3</v>
      </c>
      <c r="F110" s="2">
        <v>2</v>
      </c>
      <c r="G110" s="2">
        <v>1</v>
      </c>
      <c r="H110" s="2">
        <v>1000</v>
      </c>
      <c r="I110" s="2">
        <v>1</v>
      </c>
      <c r="J110" s="2">
        <v>3</v>
      </c>
      <c r="S110" t="str">
        <f t="shared" si="5"/>
        <v>masc</v>
      </c>
      <c r="T110" t="str">
        <f>IF(Cruces!D110=1,"Positivo",IF(Cruces!D110=2,"Negativo","Neutro"))</f>
        <v>Neutro</v>
      </c>
      <c r="U110" t="str">
        <f>IF(Cruces!E110=1,"No",IF(Cruces!E110=2,"Una","Más de una"))</f>
        <v>Más de una</v>
      </c>
      <c r="V110" t="str">
        <f>IF(Cruces!F110=1,"No","Sí")</f>
        <v>Sí</v>
      </c>
      <c r="W110" t="str">
        <f t="shared" si="6"/>
        <v>Sí</v>
      </c>
      <c r="X110" s="2">
        <f t="shared" si="7"/>
        <v>1000</v>
      </c>
      <c r="Y110" s="2">
        <f t="shared" si="8"/>
        <v>1</v>
      </c>
      <c r="Z110" s="2">
        <f t="shared" si="9"/>
        <v>3</v>
      </c>
    </row>
    <row r="111" spans="2:32">
      <c r="B111" s="2">
        <v>16</v>
      </c>
      <c r="C111" s="1">
        <v>1</v>
      </c>
      <c r="D111" s="1">
        <v>1</v>
      </c>
      <c r="E111" s="2">
        <v>3</v>
      </c>
      <c r="F111" s="2">
        <v>1</v>
      </c>
      <c r="G111" s="2">
        <v>1</v>
      </c>
      <c r="H111" s="2">
        <v>0</v>
      </c>
      <c r="I111" s="2">
        <v>1</v>
      </c>
      <c r="J111" s="2">
        <v>3</v>
      </c>
      <c r="S111" t="str">
        <f t="shared" si="5"/>
        <v>masc</v>
      </c>
      <c r="T111" t="str">
        <f>IF(Cruces!D111=1,"Positivo",IF(Cruces!D111=2,"Negativo","Neutro"))</f>
        <v>Positivo</v>
      </c>
      <c r="U111" t="str">
        <f>IF(Cruces!E111=1,"No",IF(Cruces!E111=2,"Una","Más de una"))</f>
        <v>Más de una</v>
      </c>
      <c r="V111" t="str">
        <f>IF(Cruces!F111=1,"No","Sí")</f>
        <v>No</v>
      </c>
      <c r="W111" t="str">
        <f t="shared" si="6"/>
        <v>Sí</v>
      </c>
      <c r="X111" s="2">
        <f t="shared" si="7"/>
        <v>0</v>
      </c>
      <c r="Y111" s="2">
        <f t="shared" si="8"/>
        <v>1</v>
      </c>
      <c r="Z111" s="2">
        <f t="shared" si="9"/>
        <v>3</v>
      </c>
      <c r="AA111" s="2">
        <v>16</v>
      </c>
    </row>
    <row r="112" spans="2:32">
      <c r="B112" s="2">
        <v>14</v>
      </c>
      <c r="C112" s="1">
        <v>1</v>
      </c>
      <c r="D112" s="1">
        <v>1</v>
      </c>
      <c r="E112" s="2">
        <v>3</v>
      </c>
      <c r="F112" s="2">
        <v>2</v>
      </c>
      <c r="G112" s="2">
        <v>1</v>
      </c>
      <c r="H112" s="2">
        <v>1000</v>
      </c>
      <c r="I112" s="2">
        <v>1</v>
      </c>
      <c r="J112" s="2">
        <v>3</v>
      </c>
      <c r="S112" t="str">
        <f t="shared" si="5"/>
        <v>masc</v>
      </c>
      <c r="T112" t="str">
        <f>IF(Cruces!D112=1,"Positivo",IF(Cruces!D112=2,"Negativo","Neutro"))</f>
        <v>Positivo</v>
      </c>
      <c r="U112" t="str">
        <f>IF(Cruces!E112=1,"No",IF(Cruces!E112=2,"Una","Más de una"))</f>
        <v>Más de una</v>
      </c>
      <c r="V112" t="str">
        <f>IF(Cruces!F112=1,"No","Sí")</f>
        <v>Sí</v>
      </c>
      <c r="W112" t="str">
        <f t="shared" si="6"/>
        <v>Sí</v>
      </c>
      <c r="X112" s="2">
        <f t="shared" si="7"/>
        <v>1000</v>
      </c>
      <c r="Y112" s="2">
        <f t="shared" si="8"/>
        <v>1</v>
      </c>
      <c r="Z112" s="2">
        <f t="shared" si="9"/>
        <v>3</v>
      </c>
      <c r="AA112" s="2">
        <v>14</v>
      </c>
    </row>
    <row r="113" spans="2:32">
      <c r="B113" s="2">
        <v>13</v>
      </c>
      <c r="C113" s="1">
        <v>1</v>
      </c>
      <c r="D113" s="1">
        <v>3</v>
      </c>
      <c r="E113" s="2">
        <v>2</v>
      </c>
      <c r="F113" s="2">
        <v>2</v>
      </c>
      <c r="G113" s="2">
        <v>2</v>
      </c>
      <c r="H113" s="2">
        <v>0</v>
      </c>
      <c r="I113" s="2">
        <v>1</v>
      </c>
      <c r="J113" s="2">
        <v>3</v>
      </c>
      <c r="S113" t="str">
        <f t="shared" si="5"/>
        <v>masc</v>
      </c>
      <c r="T113" t="str">
        <f>IF(Cruces!D113=1,"Positivo",IF(Cruces!D113=2,"Negativo","Neutro"))</f>
        <v>Neutro</v>
      </c>
      <c r="U113" t="str">
        <f>IF(Cruces!E113=1,"No",IF(Cruces!E113=2,"Una","Más de una"))</f>
        <v>Una</v>
      </c>
      <c r="V113" t="str">
        <f>IF(Cruces!F113=1,"No","Sí")</f>
        <v>Sí</v>
      </c>
      <c r="W113" t="str">
        <f t="shared" si="6"/>
        <v>No</v>
      </c>
      <c r="X113" s="2">
        <f t="shared" si="7"/>
        <v>0</v>
      </c>
      <c r="Y113" s="2">
        <f t="shared" si="8"/>
        <v>1</v>
      </c>
      <c r="Z113" s="2">
        <f t="shared" si="9"/>
        <v>3</v>
      </c>
      <c r="AA113" s="2">
        <v>13</v>
      </c>
    </row>
    <row r="114" spans="2:32">
      <c r="B114" s="2">
        <v>10</v>
      </c>
      <c r="C114" s="1">
        <v>1</v>
      </c>
      <c r="D114" s="1">
        <v>3</v>
      </c>
      <c r="E114" s="2">
        <v>3</v>
      </c>
      <c r="F114" s="2">
        <v>1</v>
      </c>
      <c r="G114" s="2">
        <v>2</v>
      </c>
      <c r="H114" s="2">
        <v>0</v>
      </c>
      <c r="I114" s="2">
        <v>1</v>
      </c>
      <c r="J114" s="2">
        <v>3</v>
      </c>
      <c r="S114" t="str">
        <f t="shared" si="5"/>
        <v>masc</v>
      </c>
      <c r="T114" t="str">
        <f>IF(Cruces!D114=1,"Positivo",IF(Cruces!D114=2,"Negativo","Neutro"))</f>
        <v>Neutro</v>
      </c>
      <c r="U114" t="str">
        <f>IF(Cruces!E114=1,"No",IF(Cruces!E114=2,"Una","Más de una"))</f>
        <v>Más de una</v>
      </c>
      <c r="V114" t="str">
        <f>IF(Cruces!F114=1,"No","Sí")</f>
        <v>No</v>
      </c>
      <c r="W114" t="str">
        <f t="shared" si="6"/>
        <v>No</v>
      </c>
      <c r="X114" s="2">
        <f t="shared" si="7"/>
        <v>0</v>
      </c>
      <c r="Y114" s="2">
        <f t="shared" si="8"/>
        <v>1</v>
      </c>
      <c r="Z114" s="2">
        <f t="shared" si="9"/>
        <v>3</v>
      </c>
      <c r="AA114" s="2">
        <v>10</v>
      </c>
    </row>
    <row r="115" spans="2:32">
      <c r="B115" s="2">
        <v>27</v>
      </c>
      <c r="C115" s="1">
        <v>1</v>
      </c>
      <c r="D115" s="1">
        <v>3</v>
      </c>
      <c r="E115" s="2">
        <v>3</v>
      </c>
      <c r="F115" s="2">
        <v>1</v>
      </c>
      <c r="G115" s="2">
        <v>2</v>
      </c>
      <c r="H115" s="2">
        <v>0</v>
      </c>
      <c r="I115" s="2">
        <v>1</v>
      </c>
      <c r="J115" s="2">
        <v>3</v>
      </c>
      <c r="S115" t="str">
        <f t="shared" si="5"/>
        <v>masc</v>
      </c>
      <c r="T115" t="str">
        <f>IF(Cruces!D115=1,"Positivo",IF(Cruces!D115=2,"Negativo","Neutro"))</f>
        <v>Neutro</v>
      </c>
      <c r="U115" t="str">
        <f>IF(Cruces!E115=1,"No",IF(Cruces!E115=2,"Una","Más de una"))</f>
        <v>Más de una</v>
      </c>
      <c r="V115" t="str">
        <f>IF(Cruces!F115=1,"No","Sí")</f>
        <v>No</v>
      </c>
      <c r="W115" t="str">
        <f t="shared" si="6"/>
        <v>No</v>
      </c>
      <c r="X115" s="2">
        <f t="shared" si="7"/>
        <v>0</v>
      </c>
      <c r="Y115" s="2">
        <f t="shared" si="8"/>
        <v>1</v>
      </c>
      <c r="Z115" s="2">
        <f t="shared" si="9"/>
        <v>3</v>
      </c>
      <c r="AA115" s="2">
        <v>27</v>
      </c>
    </row>
    <row r="116" spans="2:32">
      <c r="B116" s="2">
        <v>27</v>
      </c>
      <c r="C116" s="1">
        <v>1</v>
      </c>
      <c r="D116" s="1">
        <v>3</v>
      </c>
      <c r="E116" s="2">
        <v>3</v>
      </c>
      <c r="F116" s="2">
        <v>2</v>
      </c>
      <c r="G116" s="2">
        <v>1</v>
      </c>
      <c r="H116" s="2">
        <v>1000</v>
      </c>
      <c r="I116" s="2">
        <v>1</v>
      </c>
      <c r="J116" s="2">
        <v>3</v>
      </c>
      <c r="S116" t="str">
        <f t="shared" si="5"/>
        <v>masc</v>
      </c>
      <c r="T116" t="str">
        <f>IF(Cruces!D116=1,"Positivo",IF(Cruces!D116=2,"Negativo","Neutro"))</f>
        <v>Neutro</v>
      </c>
      <c r="U116" t="str">
        <f>IF(Cruces!E116=1,"No",IF(Cruces!E116=2,"Una","Más de una"))</f>
        <v>Más de una</v>
      </c>
      <c r="V116" t="str">
        <f>IF(Cruces!F116=1,"No","Sí")</f>
        <v>Sí</v>
      </c>
      <c r="W116" t="str">
        <f t="shared" si="6"/>
        <v>Sí</v>
      </c>
      <c r="X116" s="2">
        <f t="shared" si="7"/>
        <v>1000</v>
      </c>
      <c r="Y116" s="2">
        <f t="shared" si="8"/>
        <v>1</v>
      </c>
      <c r="Z116" s="2">
        <f t="shared" si="9"/>
        <v>3</v>
      </c>
      <c r="AA116" s="2">
        <v>27</v>
      </c>
    </row>
    <row r="117" spans="2:32">
      <c r="B117" s="2">
        <v>47</v>
      </c>
      <c r="C117" s="1">
        <v>1</v>
      </c>
      <c r="D117" s="1">
        <v>2</v>
      </c>
      <c r="E117" s="2">
        <v>3</v>
      </c>
      <c r="F117" s="2">
        <v>1</v>
      </c>
      <c r="G117" s="2">
        <v>2</v>
      </c>
      <c r="H117" s="2">
        <v>0</v>
      </c>
      <c r="I117" s="2">
        <v>1</v>
      </c>
      <c r="J117" s="2">
        <v>3</v>
      </c>
      <c r="S117" t="str">
        <f t="shared" si="5"/>
        <v>masc</v>
      </c>
      <c r="T117" t="str">
        <f>IF(Cruces!D117=1,"Positivo",IF(Cruces!D117=2,"Negativo","Neutro"))</f>
        <v>Negativo</v>
      </c>
      <c r="U117" t="str">
        <f>IF(Cruces!E117=1,"No",IF(Cruces!E117=2,"Una","Más de una"))</f>
        <v>Más de una</v>
      </c>
      <c r="V117" t="str">
        <f>IF(Cruces!F117=1,"No","Sí")</f>
        <v>No</v>
      </c>
      <c r="W117" t="str">
        <f t="shared" si="6"/>
        <v>No</v>
      </c>
      <c r="X117" s="2">
        <f t="shared" si="7"/>
        <v>0</v>
      </c>
      <c r="Y117" s="2">
        <f t="shared" si="8"/>
        <v>1</v>
      </c>
      <c r="Z117" s="2">
        <f t="shared" si="9"/>
        <v>3</v>
      </c>
      <c r="AA117" s="2">
        <v>47</v>
      </c>
    </row>
    <row r="118" spans="2:32">
      <c r="B118" s="2">
        <v>42</v>
      </c>
      <c r="C118" s="1">
        <v>1</v>
      </c>
      <c r="D118" s="1">
        <v>3</v>
      </c>
      <c r="E118" s="2">
        <v>3</v>
      </c>
      <c r="F118" s="2">
        <v>1</v>
      </c>
      <c r="H118" s="2">
        <v>0</v>
      </c>
      <c r="I118" s="2">
        <v>1</v>
      </c>
      <c r="J118" s="2">
        <v>3</v>
      </c>
      <c r="S118" t="str">
        <f t="shared" si="5"/>
        <v>masc</v>
      </c>
      <c r="T118" t="str">
        <f>IF(Cruces!D118=1,"Positivo",IF(Cruces!D118=2,"Negativo","Neutro"))</f>
        <v>Neutro</v>
      </c>
      <c r="U118" t="str">
        <f>IF(Cruces!E118=1,"No",IF(Cruces!E118=2,"Una","Más de una"))</f>
        <v>Más de una</v>
      </c>
      <c r="V118" t="str">
        <f>IF(Cruces!F118=1,"No","Sí")</f>
        <v>No</v>
      </c>
      <c r="W118" t="str">
        <f t="shared" si="6"/>
        <v>No</v>
      </c>
      <c r="X118" s="2">
        <f t="shared" si="7"/>
        <v>0</v>
      </c>
      <c r="Y118" s="2">
        <f t="shared" si="8"/>
        <v>1</v>
      </c>
      <c r="Z118" s="2">
        <f t="shared" si="9"/>
        <v>3</v>
      </c>
      <c r="AA118" s="2">
        <v>42</v>
      </c>
    </row>
    <row r="119" spans="2:32">
      <c r="B119" s="2">
        <v>51</v>
      </c>
      <c r="C119" s="1">
        <v>1</v>
      </c>
      <c r="D119" s="1">
        <v>1</v>
      </c>
      <c r="E119" s="2">
        <v>2</v>
      </c>
      <c r="F119" s="2">
        <v>1</v>
      </c>
      <c r="G119" s="2">
        <v>1</v>
      </c>
      <c r="H119" s="2">
        <v>2000</v>
      </c>
      <c r="I119" s="2">
        <v>1</v>
      </c>
      <c r="J119" s="2">
        <v>2</v>
      </c>
      <c r="S119" t="str">
        <f t="shared" si="5"/>
        <v>masc</v>
      </c>
      <c r="T119" t="str">
        <f>IF(Cruces!D119=1,"Positivo",IF(Cruces!D119=2,"Negativo","Neutro"))</f>
        <v>Positivo</v>
      </c>
      <c r="U119" t="str">
        <f>IF(Cruces!E119=1,"No",IF(Cruces!E119=2,"Una","Más de una"))</f>
        <v>Una</v>
      </c>
      <c r="V119" t="str">
        <f>IF(Cruces!F119=1,"No","Sí")</f>
        <v>No</v>
      </c>
      <c r="W119" t="str">
        <f t="shared" si="6"/>
        <v>Sí</v>
      </c>
      <c r="X119" s="2">
        <f t="shared" si="7"/>
        <v>2000</v>
      </c>
      <c r="Y119" s="2">
        <f t="shared" si="8"/>
        <v>1</v>
      </c>
      <c r="Z119" s="2">
        <f t="shared" si="9"/>
        <v>2</v>
      </c>
      <c r="AA119" s="2">
        <v>51</v>
      </c>
    </row>
    <row r="120" spans="2:32">
      <c r="B120" s="2">
        <v>10</v>
      </c>
      <c r="C120" s="1">
        <v>1</v>
      </c>
      <c r="D120" s="1">
        <v>1</v>
      </c>
      <c r="E120" s="2">
        <v>3</v>
      </c>
      <c r="F120" s="2">
        <v>2</v>
      </c>
      <c r="G120" s="2">
        <v>1</v>
      </c>
      <c r="H120" s="2">
        <v>0</v>
      </c>
      <c r="I120" s="2">
        <v>2</v>
      </c>
      <c r="J120" s="2">
        <v>3</v>
      </c>
      <c r="S120" t="str">
        <f t="shared" si="5"/>
        <v>masc</v>
      </c>
      <c r="T120" t="str">
        <f>IF(Cruces!D120=1,"Positivo",IF(Cruces!D120=2,"Negativo","Neutro"))</f>
        <v>Positivo</v>
      </c>
      <c r="U120" t="str">
        <f>IF(Cruces!E120=1,"No",IF(Cruces!E120=2,"Una","Más de una"))</f>
        <v>Más de una</v>
      </c>
      <c r="V120" t="str">
        <f>IF(Cruces!F120=1,"No","Sí")</f>
        <v>Sí</v>
      </c>
      <c r="W120" t="str">
        <f t="shared" si="6"/>
        <v>Sí</v>
      </c>
      <c r="X120" s="2">
        <f t="shared" si="7"/>
        <v>0</v>
      </c>
      <c r="Y120" s="2">
        <f t="shared" si="8"/>
        <v>2</v>
      </c>
      <c r="Z120" s="2">
        <f t="shared" si="9"/>
        <v>3</v>
      </c>
      <c r="AA120" s="2">
        <v>10</v>
      </c>
    </row>
    <row r="121" spans="2:32">
      <c r="B121" s="2">
        <v>13</v>
      </c>
      <c r="C121" s="1">
        <v>1</v>
      </c>
      <c r="D121" s="1">
        <v>1</v>
      </c>
      <c r="E121" s="2">
        <v>3</v>
      </c>
      <c r="F121" s="2">
        <v>2</v>
      </c>
      <c r="G121" s="2">
        <v>2</v>
      </c>
      <c r="H121" s="2">
        <v>0</v>
      </c>
      <c r="I121" s="2">
        <v>1</v>
      </c>
      <c r="J121" s="2">
        <v>2</v>
      </c>
      <c r="S121" t="str">
        <f t="shared" si="5"/>
        <v>masc</v>
      </c>
      <c r="T121" t="str">
        <f>IF(Cruces!D121=1,"Positivo",IF(Cruces!D121=2,"Negativo","Neutro"))</f>
        <v>Positivo</v>
      </c>
      <c r="U121" t="str">
        <f>IF(Cruces!E121=1,"No",IF(Cruces!E121=2,"Una","Más de una"))</f>
        <v>Más de una</v>
      </c>
      <c r="V121" t="str">
        <f>IF(Cruces!F121=1,"No","Sí")</f>
        <v>Sí</v>
      </c>
      <c r="W121" t="str">
        <f t="shared" si="6"/>
        <v>No</v>
      </c>
      <c r="X121" s="2">
        <f t="shared" si="7"/>
        <v>0</v>
      </c>
      <c r="Y121" s="2">
        <f t="shared" si="8"/>
        <v>1</v>
      </c>
      <c r="Z121" s="2">
        <f t="shared" si="9"/>
        <v>2</v>
      </c>
      <c r="AA121" s="2">
        <v>13</v>
      </c>
      <c r="AB121" s="14" t="s">
        <v>105</v>
      </c>
      <c r="AC121" s="14" t="s">
        <v>83</v>
      </c>
    </row>
    <row r="122" spans="2:32">
      <c r="B122" s="2">
        <v>12</v>
      </c>
      <c r="C122" s="1">
        <v>1</v>
      </c>
      <c r="D122" s="1">
        <v>1</v>
      </c>
      <c r="E122" s="2">
        <v>3</v>
      </c>
      <c r="F122" s="2">
        <v>1</v>
      </c>
      <c r="G122" s="2">
        <v>2</v>
      </c>
      <c r="H122" s="2">
        <v>0</v>
      </c>
      <c r="I122" s="2">
        <v>1</v>
      </c>
      <c r="J122" s="2">
        <v>3</v>
      </c>
      <c r="S122" t="str">
        <f t="shared" si="5"/>
        <v>masc</v>
      </c>
      <c r="T122" t="str">
        <f>IF(Cruces!D122=1,"Positivo",IF(Cruces!D122=2,"Negativo","Neutro"))</f>
        <v>Positivo</v>
      </c>
      <c r="U122" t="str">
        <f>IF(Cruces!E122=1,"No",IF(Cruces!E122=2,"Una","Más de una"))</f>
        <v>Más de una</v>
      </c>
      <c r="V122" t="str">
        <f>IF(Cruces!F122=1,"No","Sí")</f>
        <v>No</v>
      </c>
      <c r="W122" t="str">
        <f t="shared" si="6"/>
        <v>No</v>
      </c>
      <c r="X122" s="2">
        <f t="shared" si="7"/>
        <v>0</v>
      </c>
      <c r="Y122" s="2">
        <f t="shared" si="8"/>
        <v>1</v>
      </c>
      <c r="Z122" s="2">
        <f t="shared" si="9"/>
        <v>3</v>
      </c>
      <c r="AA122" s="2">
        <v>12</v>
      </c>
      <c r="AB122" s="14" t="s">
        <v>85</v>
      </c>
      <c r="AC122" s="2">
        <v>1</v>
      </c>
      <c r="AD122" s="2">
        <v>2</v>
      </c>
      <c r="AE122" s="2">
        <v>3</v>
      </c>
      <c r="AF122" s="2" t="s">
        <v>84</v>
      </c>
    </row>
    <row r="123" spans="2:32">
      <c r="B123" s="2">
        <v>10</v>
      </c>
      <c r="C123" s="1">
        <v>1</v>
      </c>
      <c r="D123" s="1">
        <v>1</v>
      </c>
      <c r="E123" s="2">
        <v>3</v>
      </c>
      <c r="F123" s="2">
        <v>2</v>
      </c>
      <c r="G123" s="2">
        <v>1</v>
      </c>
      <c r="H123" s="2">
        <v>1000</v>
      </c>
      <c r="I123" s="2">
        <v>1</v>
      </c>
      <c r="J123" s="2">
        <v>3</v>
      </c>
      <c r="S123" t="str">
        <f t="shared" si="5"/>
        <v>masc</v>
      </c>
      <c r="T123" t="str">
        <f>IF(Cruces!D123=1,"Positivo",IF(Cruces!D123=2,"Negativo","Neutro"))</f>
        <v>Positivo</v>
      </c>
      <c r="U123" t="str">
        <f>IF(Cruces!E123=1,"No",IF(Cruces!E123=2,"Una","Más de una"))</f>
        <v>Más de una</v>
      </c>
      <c r="V123" t="str">
        <f>IF(Cruces!F123=1,"No","Sí")</f>
        <v>Sí</v>
      </c>
      <c r="W123" t="str">
        <f t="shared" si="6"/>
        <v>Sí</v>
      </c>
      <c r="X123" s="2">
        <f t="shared" si="7"/>
        <v>1000</v>
      </c>
      <c r="Y123" s="2">
        <f t="shared" si="8"/>
        <v>1</v>
      </c>
      <c r="Z123" s="2">
        <f t="shared" si="9"/>
        <v>3</v>
      </c>
      <c r="AA123" s="2">
        <v>10</v>
      </c>
      <c r="AB123" s="4" t="s">
        <v>89</v>
      </c>
      <c r="AC123" s="13">
        <v>2</v>
      </c>
      <c r="AD123" s="13">
        <v>40</v>
      </c>
      <c r="AE123" s="13">
        <v>210</v>
      </c>
      <c r="AF123" s="13">
        <v>252</v>
      </c>
    </row>
    <row r="124" spans="2:32">
      <c r="B124" s="2">
        <v>28</v>
      </c>
      <c r="C124" s="1">
        <v>1</v>
      </c>
      <c r="D124" s="1">
        <v>1</v>
      </c>
      <c r="E124" s="2">
        <v>3</v>
      </c>
      <c r="F124" s="2">
        <v>1</v>
      </c>
      <c r="G124" s="2">
        <v>1</v>
      </c>
      <c r="H124" s="2">
        <v>5000</v>
      </c>
      <c r="I124" s="2">
        <v>1</v>
      </c>
      <c r="J124" s="2">
        <v>3</v>
      </c>
      <c r="S124" t="str">
        <f t="shared" si="5"/>
        <v>masc</v>
      </c>
      <c r="T124" t="str">
        <f>IF(Cruces!D124=1,"Positivo",IF(Cruces!D124=2,"Negativo","Neutro"))</f>
        <v>Positivo</v>
      </c>
      <c r="U124" t="str">
        <f>IF(Cruces!E124=1,"No",IF(Cruces!E124=2,"Una","Más de una"))</f>
        <v>Más de una</v>
      </c>
      <c r="V124" t="str">
        <f>IF(Cruces!F124=1,"No","Sí")</f>
        <v>No</v>
      </c>
      <c r="W124" t="str">
        <f t="shared" si="6"/>
        <v>Sí</v>
      </c>
      <c r="X124" s="2">
        <f t="shared" si="7"/>
        <v>5000</v>
      </c>
      <c r="Y124" s="2">
        <f t="shared" si="8"/>
        <v>1</v>
      </c>
      <c r="Z124" s="2">
        <f t="shared" si="9"/>
        <v>3</v>
      </c>
      <c r="AA124" s="2">
        <v>28</v>
      </c>
      <c r="AB124" s="4" t="s">
        <v>90</v>
      </c>
      <c r="AC124" s="13"/>
      <c r="AD124" s="13">
        <v>22</v>
      </c>
      <c r="AE124" s="13">
        <v>129</v>
      </c>
      <c r="AF124" s="13">
        <v>151</v>
      </c>
    </row>
    <row r="125" spans="2:32">
      <c r="B125" s="2">
        <v>32</v>
      </c>
      <c r="C125" s="1">
        <v>1</v>
      </c>
      <c r="D125" s="1">
        <v>1</v>
      </c>
      <c r="E125" s="2">
        <v>3</v>
      </c>
      <c r="F125" s="2">
        <v>1</v>
      </c>
      <c r="G125" s="2">
        <v>1</v>
      </c>
      <c r="H125" s="2">
        <v>1000</v>
      </c>
      <c r="I125" s="2">
        <v>1</v>
      </c>
      <c r="J125" s="2">
        <v>3</v>
      </c>
      <c r="S125" t="str">
        <f t="shared" si="5"/>
        <v>masc</v>
      </c>
      <c r="T125" t="str">
        <f>IF(Cruces!D125=1,"Positivo",IF(Cruces!D125=2,"Negativo","Neutro"))</f>
        <v>Positivo</v>
      </c>
      <c r="U125" t="str">
        <f>IF(Cruces!E125=1,"No",IF(Cruces!E125=2,"Una","Más de una"))</f>
        <v>Más de una</v>
      </c>
      <c r="V125" t="str">
        <f>IF(Cruces!F125=1,"No","Sí")</f>
        <v>No</v>
      </c>
      <c r="W125" t="str">
        <f t="shared" si="6"/>
        <v>Sí</v>
      </c>
      <c r="X125" s="2">
        <f t="shared" si="7"/>
        <v>1000</v>
      </c>
      <c r="Y125" s="2">
        <f t="shared" si="8"/>
        <v>1</v>
      </c>
      <c r="Z125" s="2">
        <f t="shared" si="9"/>
        <v>3</v>
      </c>
      <c r="AA125" s="2">
        <v>32</v>
      </c>
      <c r="AB125" s="4" t="s">
        <v>84</v>
      </c>
      <c r="AC125" s="13">
        <v>2</v>
      </c>
      <c r="AD125" s="13">
        <v>62</v>
      </c>
      <c r="AE125" s="13">
        <v>339</v>
      </c>
      <c r="AF125" s="13">
        <v>403</v>
      </c>
    </row>
    <row r="126" spans="2:32">
      <c r="B126" s="2">
        <v>35</v>
      </c>
      <c r="C126" s="1">
        <v>1</v>
      </c>
      <c r="D126" s="1">
        <v>1</v>
      </c>
      <c r="E126" s="2">
        <v>3</v>
      </c>
      <c r="F126" s="2">
        <v>2</v>
      </c>
      <c r="G126" s="2">
        <v>1</v>
      </c>
      <c r="H126" s="2">
        <v>1000</v>
      </c>
      <c r="I126" s="2">
        <v>1</v>
      </c>
      <c r="J126" s="2">
        <v>3</v>
      </c>
      <c r="S126" t="str">
        <f t="shared" si="5"/>
        <v>masc</v>
      </c>
      <c r="T126" t="str">
        <f>IF(Cruces!D126=1,"Positivo",IF(Cruces!D126=2,"Negativo","Neutro"))</f>
        <v>Positivo</v>
      </c>
      <c r="U126" t="str">
        <f>IF(Cruces!E126=1,"No",IF(Cruces!E126=2,"Una","Más de una"))</f>
        <v>Más de una</v>
      </c>
      <c r="V126" t="str">
        <f>IF(Cruces!F126=1,"No","Sí")</f>
        <v>Sí</v>
      </c>
      <c r="W126" t="str">
        <f t="shared" si="6"/>
        <v>Sí</v>
      </c>
      <c r="X126" s="2">
        <f t="shared" si="7"/>
        <v>1000</v>
      </c>
      <c r="Y126" s="2">
        <f t="shared" si="8"/>
        <v>1</v>
      </c>
      <c r="Z126" s="2">
        <f t="shared" si="9"/>
        <v>3</v>
      </c>
      <c r="AA126" s="2">
        <v>35</v>
      </c>
    </row>
    <row r="127" spans="2:32">
      <c r="B127" s="2">
        <v>52</v>
      </c>
      <c r="C127" s="1">
        <v>1</v>
      </c>
      <c r="D127" s="1">
        <v>1</v>
      </c>
      <c r="E127" s="2">
        <v>3</v>
      </c>
      <c r="F127" s="2">
        <v>1</v>
      </c>
      <c r="G127" s="2">
        <v>1</v>
      </c>
      <c r="H127" s="2">
        <v>10000</v>
      </c>
      <c r="I127" s="2">
        <v>1</v>
      </c>
      <c r="J127" s="2">
        <v>2</v>
      </c>
      <c r="S127" t="str">
        <f t="shared" si="5"/>
        <v>masc</v>
      </c>
      <c r="T127" t="str">
        <f>IF(Cruces!D127=1,"Positivo",IF(Cruces!D127=2,"Negativo","Neutro"))</f>
        <v>Positivo</v>
      </c>
      <c r="U127" t="str">
        <f>IF(Cruces!E127=1,"No",IF(Cruces!E127=2,"Una","Más de una"))</f>
        <v>Más de una</v>
      </c>
      <c r="V127" t="str">
        <f>IF(Cruces!F127=1,"No","Sí")</f>
        <v>No</v>
      </c>
      <c r="W127" t="str">
        <f t="shared" si="6"/>
        <v>Sí</v>
      </c>
      <c r="X127" s="2">
        <f t="shared" si="7"/>
        <v>10000</v>
      </c>
      <c r="Y127" s="2">
        <f t="shared" si="8"/>
        <v>1</v>
      </c>
      <c r="Z127" s="2">
        <f t="shared" si="9"/>
        <v>2</v>
      </c>
      <c r="AA127" s="2">
        <v>52</v>
      </c>
    </row>
    <row r="128" spans="2:32">
      <c r="B128" s="2">
        <v>39</v>
      </c>
      <c r="C128" s="1">
        <v>1</v>
      </c>
      <c r="D128" s="1">
        <v>1</v>
      </c>
      <c r="E128" s="2">
        <v>3</v>
      </c>
      <c r="F128" s="2">
        <v>1</v>
      </c>
      <c r="G128" s="2">
        <v>2</v>
      </c>
      <c r="H128" s="2">
        <v>5000</v>
      </c>
      <c r="I128" s="2">
        <v>1</v>
      </c>
      <c r="J128" s="2">
        <v>3</v>
      </c>
      <c r="S128" t="str">
        <f t="shared" si="5"/>
        <v>masc</v>
      </c>
      <c r="T128" t="str">
        <f>IF(Cruces!D128=1,"Positivo",IF(Cruces!D128=2,"Negativo","Neutro"))</f>
        <v>Positivo</v>
      </c>
      <c r="U128" t="str">
        <f>IF(Cruces!E128=1,"No",IF(Cruces!E128=2,"Una","Más de una"))</f>
        <v>Más de una</v>
      </c>
      <c r="V128" t="str">
        <f>IF(Cruces!F128=1,"No","Sí")</f>
        <v>No</v>
      </c>
      <c r="W128" t="str">
        <f t="shared" si="6"/>
        <v>No</v>
      </c>
      <c r="X128" s="2">
        <f t="shared" si="7"/>
        <v>5000</v>
      </c>
      <c r="Y128" s="2">
        <f t="shared" si="8"/>
        <v>1</v>
      </c>
      <c r="Z128" s="2">
        <f t="shared" si="9"/>
        <v>3</v>
      </c>
      <c r="AA128" s="2">
        <v>39</v>
      </c>
    </row>
    <row r="129" spans="2:27">
      <c r="B129" s="2">
        <v>13</v>
      </c>
      <c r="C129" s="1">
        <v>1</v>
      </c>
      <c r="D129" s="1">
        <v>1</v>
      </c>
      <c r="E129" s="2">
        <v>3</v>
      </c>
      <c r="F129" s="2">
        <v>2</v>
      </c>
      <c r="G129" s="2">
        <v>1</v>
      </c>
      <c r="H129" s="2">
        <v>0</v>
      </c>
      <c r="I129" s="2">
        <v>1</v>
      </c>
      <c r="J129" s="2">
        <v>2</v>
      </c>
      <c r="S129" t="str">
        <f t="shared" si="5"/>
        <v>masc</v>
      </c>
      <c r="T129" t="str">
        <f>IF(Cruces!D129=1,"Positivo",IF(Cruces!D129=2,"Negativo","Neutro"))</f>
        <v>Positivo</v>
      </c>
      <c r="U129" t="str">
        <f>IF(Cruces!E129=1,"No",IF(Cruces!E129=2,"Una","Más de una"))</f>
        <v>Más de una</v>
      </c>
      <c r="V129" t="str">
        <f>IF(Cruces!F129=1,"No","Sí")</f>
        <v>Sí</v>
      </c>
      <c r="W129" t="str">
        <f t="shared" si="6"/>
        <v>Sí</v>
      </c>
      <c r="X129" s="2">
        <f t="shared" si="7"/>
        <v>0</v>
      </c>
      <c r="Y129" s="2">
        <f t="shared" si="8"/>
        <v>1</v>
      </c>
      <c r="Z129" s="2">
        <f t="shared" si="9"/>
        <v>2</v>
      </c>
      <c r="AA129" s="2">
        <v>13</v>
      </c>
    </row>
    <row r="130" spans="2:27">
      <c r="B130" s="2">
        <v>16</v>
      </c>
      <c r="C130" s="1">
        <v>1</v>
      </c>
      <c r="D130" s="1">
        <v>1</v>
      </c>
      <c r="E130" s="2">
        <v>3</v>
      </c>
      <c r="F130" s="2">
        <v>1</v>
      </c>
      <c r="G130" s="2">
        <v>1</v>
      </c>
      <c r="H130" s="2">
        <v>0</v>
      </c>
      <c r="I130" s="2">
        <v>1</v>
      </c>
      <c r="J130" s="2">
        <v>3</v>
      </c>
      <c r="S130" t="str">
        <f t="shared" si="5"/>
        <v>masc</v>
      </c>
      <c r="T130" t="str">
        <f>IF(Cruces!D130=1,"Positivo",IF(Cruces!D130=2,"Negativo","Neutro"))</f>
        <v>Positivo</v>
      </c>
      <c r="U130" t="str">
        <f>IF(Cruces!E130=1,"No",IF(Cruces!E130=2,"Una","Más de una"))</f>
        <v>Más de una</v>
      </c>
      <c r="V130" t="str">
        <f>IF(Cruces!F130=1,"No","Sí")</f>
        <v>No</v>
      </c>
      <c r="W130" t="str">
        <f t="shared" si="6"/>
        <v>Sí</v>
      </c>
      <c r="X130" s="2">
        <f t="shared" si="7"/>
        <v>0</v>
      </c>
      <c r="Y130" s="2">
        <f t="shared" si="8"/>
        <v>1</v>
      </c>
      <c r="Z130" s="2">
        <f t="shared" si="9"/>
        <v>3</v>
      </c>
      <c r="AA130" s="2">
        <v>16</v>
      </c>
    </row>
    <row r="131" spans="2:27">
      <c r="B131" s="2">
        <v>33</v>
      </c>
      <c r="C131" s="1">
        <v>1</v>
      </c>
      <c r="D131" s="1">
        <v>1</v>
      </c>
      <c r="E131" s="2">
        <v>3</v>
      </c>
      <c r="F131" s="2">
        <v>1</v>
      </c>
      <c r="G131" s="2">
        <v>1</v>
      </c>
      <c r="H131" s="2">
        <v>5000</v>
      </c>
      <c r="I131" s="2">
        <v>1</v>
      </c>
      <c r="J131" s="2">
        <v>3</v>
      </c>
      <c r="S131" t="str">
        <f t="shared" ref="S131:S147" si="10">IF(C131=1,"masc","fem")</f>
        <v>masc</v>
      </c>
      <c r="T131" t="str">
        <f>IF(Cruces!D131=1,"Positivo",IF(Cruces!D131=2,"Negativo","Neutro"))</f>
        <v>Positivo</v>
      </c>
      <c r="U131" t="str">
        <f>IF(Cruces!E131=1,"No",IF(Cruces!E131=2,"Una","Más de una"))</f>
        <v>Más de una</v>
      </c>
      <c r="V131" t="str">
        <f>IF(Cruces!F131=1,"No","Sí")</f>
        <v>No</v>
      </c>
      <c r="W131" t="str">
        <f t="shared" ref="W131:W147" si="11">IF(G131=1,"Sí","No")</f>
        <v>Sí</v>
      </c>
      <c r="X131" s="2">
        <f t="shared" ref="X131:X147" si="12">H131</f>
        <v>5000</v>
      </c>
      <c r="Y131" s="2">
        <f t="shared" ref="Y131:Y147" si="13">I131</f>
        <v>1</v>
      </c>
      <c r="Z131" s="2">
        <f t="shared" ref="Z131:Z147" si="14">J131</f>
        <v>3</v>
      </c>
      <c r="AA131" s="2">
        <v>33</v>
      </c>
    </row>
    <row r="132" spans="2:27">
      <c r="B132" s="2">
        <v>11</v>
      </c>
      <c r="C132" s="1">
        <v>1</v>
      </c>
      <c r="D132" s="1">
        <v>1</v>
      </c>
      <c r="E132" s="2">
        <v>3</v>
      </c>
      <c r="F132" s="2">
        <v>2</v>
      </c>
      <c r="G132" s="2">
        <v>1</v>
      </c>
      <c r="H132" s="2">
        <v>1000</v>
      </c>
      <c r="I132" s="2">
        <v>1</v>
      </c>
      <c r="J132" s="2">
        <v>3</v>
      </c>
      <c r="S132" t="str">
        <f t="shared" si="10"/>
        <v>masc</v>
      </c>
      <c r="T132" t="str">
        <f>IF(Cruces!D132=1,"Positivo",IF(Cruces!D132=2,"Negativo","Neutro"))</f>
        <v>Positivo</v>
      </c>
      <c r="U132" t="str">
        <f>IF(Cruces!E132=1,"No",IF(Cruces!E132=2,"Una","Más de una"))</f>
        <v>Más de una</v>
      </c>
      <c r="V132" t="str">
        <f>IF(Cruces!F132=1,"No","Sí")</f>
        <v>Sí</v>
      </c>
      <c r="W132" t="str">
        <f t="shared" si="11"/>
        <v>Sí</v>
      </c>
      <c r="X132" s="2">
        <f t="shared" si="12"/>
        <v>1000</v>
      </c>
      <c r="Y132" s="2">
        <f t="shared" si="13"/>
        <v>1</v>
      </c>
      <c r="Z132" s="2">
        <f t="shared" si="14"/>
        <v>3</v>
      </c>
      <c r="AA132" s="2">
        <v>11</v>
      </c>
    </row>
    <row r="133" spans="2:27">
      <c r="B133" s="2">
        <v>10</v>
      </c>
      <c r="C133" s="1">
        <v>1</v>
      </c>
      <c r="D133" s="1">
        <v>1</v>
      </c>
      <c r="E133" s="2">
        <v>3</v>
      </c>
      <c r="F133" s="2">
        <v>1</v>
      </c>
      <c r="G133" s="2">
        <v>1</v>
      </c>
      <c r="H133" s="2">
        <v>0</v>
      </c>
      <c r="I133" s="2">
        <v>2</v>
      </c>
      <c r="J133" s="2">
        <v>3</v>
      </c>
      <c r="S133" t="str">
        <f t="shared" si="10"/>
        <v>masc</v>
      </c>
      <c r="T133" t="str">
        <f>IF(Cruces!D133=1,"Positivo",IF(Cruces!D133=2,"Negativo","Neutro"))</f>
        <v>Positivo</v>
      </c>
      <c r="U133" t="str">
        <f>IF(Cruces!E133=1,"No",IF(Cruces!E133=2,"Una","Más de una"))</f>
        <v>Más de una</v>
      </c>
      <c r="V133" t="str">
        <f>IF(Cruces!F133=1,"No","Sí")</f>
        <v>No</v>
      </c>
      <c r="W133" t="str">
        <f t="shared" si="11"/>
        <v>Sí</v>
      </c>
      <c r="X133" s="2">
        <f t="shared" si="12"/>
        <v>0</v>
      </c>
      <c r="Y133" s="2">
        <f t="shared" si="13"/>
        <v>2</v>
      </c>
      <c r="Z133" s="2">
        <f t="shared" si="14"/>
        <v>3</v>
      </c>
      <c r="AA133" s="2">
        <v>10</v>
      </c>
    </row>
    <row r="134" spans="2:27">
      <c r="B134" s="2">
        <v>33</v>
      </c>
      <c r="C134" s="1">
        <v>1</v>
      </c>
      <c r="D134" s="1">
        <v>1</v>
      </c>
      <c r="E134" s="2">
        <v>3</v>
      </c>
      <c r="F134" s="2">
        <v>1</v>
      </c>
      <c r="G134" s="2">
        <v>1</v>
      </c>
      <c r="H134" s="2">
        <v>10000</v>
      </c>
      <c r="I134" s="2">
        <v>1</v>
      </c>
      <c r="J134" s="2">
        <v>3</v>
      </c>
      <c r="S134" t="str">
        <f t="shared" si="10"/>
        <v>masc</v>
      </c>
      <c r="T134" t="str">
        <f>IF(Cruces!D134=1,"Positivo",IF(Cruces!D134=2,"Negativo","Neutro"))</f>
        <v>Positivo</v>
      </c>
      <c r="U134" t="str">
        <f>IF(Cruces!E134=1,"No",IF(Cruces!E134=2,"Una","Más de una"))</f>
        <v>Más de una</v>
      </c>
      <c r="V134" t="str">
        <f>IF(Cruces!F134=1,"No","Sí")</f>
        <v>No</v>
      </c>
      <c r="W134" t="str">
        <f t="shared" si="11"/>
        <v>Sí</v>
      </c>
      <c r="X134" s="2">
        <f t="shared" si="12"/>
        <v>10000</v>
      </c>
      <c r="Y134" s="2">
        <f t="shared" si="13"/>
        <v>1</v>
      </c>
      <c r="Z134" s="2">
        <f t="shared" si="14"/>
        <v>3</v>
      </c>
      <c r="AA134" s="2">
        <v>33</v>
      </c>
    </row>
    <row r="135" spans="2:27">
      <c r="B135" s="2">
        <v>36</v>
      </c>
      <c r="C135" s="1">
        <v>1</v>
      </c>
      <c r="D135" s="1">
        <v>1</v>
      </c>
      <c r="E135" s="2">
        <v>3</v>
      </c>
      <c r="F135" s="2">
        <v>1</v>
      </c>
      <c r="G135" s="2">
        <v>1</v>
      </c>
      <c r="H135" s="2">
        <v>100</v>
      </c>
      <c r="I135" s="2">
        <v>1</v>
      </c>
      <c r="J135" s="2">
        <v>3</v>
      </c>
      <c r="S135" t="str">
        <f t="shared" si="10"/>
        <v>masc</v>
      </c>
      <c r="T135" t="str">
        <f>IF(Cruces!D135=1,"Positivo",IF(Cruces!D135=2,"Negativo","Neutro"))</f>
        <v>Positivo</v>
      </c>
      <c r="U135" t="str">
        <f>IF(Cruces!E135=1,"No",IF(Cruces!E135=2,"Una","Más de una"))</f>
        <v>Más de una</v>
      </c>
      <c r="V135" t="str">
        <f>IF(Cruces!F135=1,"No","Sí")</f>
        <v>No</v>
      </c>
      <c r="W135" t="str">
        <f t="shared" si="11"/>
        <v>Sí</v>
      </c>
      <c r="X135" s="2">
        <f t="shared" si="12"/>
        <v>100</v>
      </c>
      <c r="Y135" s="2">
        <f t="shared" si="13"/>
        <v>1</v>
      </c>
      <c r="Z135" s="2">
        <f t="shared" si="14"/>
        <v>3</v>
      </c>
      <c r="AA135" s="2">
        <v>36</v>
      </c>
    </row>
    <row r="136" spans="2:27">
      <c r="B136" s="2">
        <v>47</v>
      </c>
      <c r="C136" s="1">
        <v>1</v>
      </c>
      <c r="D136" s="1">
        <v>1</v>
      </c>
      <c r="E136" s="2">
        <v>3</v>
      </c>
      <c r="F136" s="2">
        <v>1</v>
      </c>
      <c r="G136" s="2">
        <v>1</v>
      </c>
      <c r="H136" s="2">
        <v>1000</v>
      </c>
      <c r="I136" s="2">
        <v>1</v>
      </c>
      <c r="J136" s="2">
        <v>2</v>
      </c>
      <c r="S136" t="str">
        <f t="shared" si="10"/>
        <v>masc</v>
      </c>
      <c r="T136" t="str">
        <f>IF(Cruces!D136=1,"Positivo",IF(Cruces!D136=2,"Negativo","Neutro"))</f>
        <v>Positivo</v>
      </c>
      <c r="U136" t="str">
        <f>IF(Cruces!E136=1,"No",IF(Cruces!E136=2,"Una","Más de una"))</f>
        <v>Más de una</v>
      </c>
      <c r="V136" t="str">
        <f>IF(Cruces!F136=1,"No","Sí")</f>
        <v>No</v>
      </c>
      <c r="W136" t="str">
        <f t="shared" si="11"/>
        <v>Sí</v>
      </c>
      <c r="X136" s="2">
        <f t="shared" si="12"/>
        <v>1000</v>
      </c>
      <c r="Y136" s="2">
        <f t="shared" si="13"/>
        <v>1</v>
      </c>
      <c r="Z136" s="2">
        <f t="shared" si="14"/>
        <v>2</v>
      </c>
      <c r="AA136" s="2">
        <v>47</v>
      </c>
    </row>
    <row r="137" spans="2:27">
      <c r="B137" s="2">
        <v>10</v>
      </c>
      <c r="C137" s="1">
        <v>1</v>
      </c>
      <c r="D137" s="1">
        <v>2</v>
      </c>
      <c r="E137" s="2">
        <v>3</v>
      </c>
      <c r="F137" s="2">
        <v>1</v>
      </c>
      <c r="G137" s="2">
        <v>1</v>
      </c>
      <c r="H137" s="2">
        <v>1000</v>
      </c>
      <c r="I137" s="2">
        <v>1</v>
      </c>
      <c r="J137" s="2">
        <v>3</v>
      </c>
      <c r="S137" t="str">
        <f t="shared" si="10"/>
        <v>masc</v>
      </c>
      <c r="T137" t="str">
        <f>IF(Cruces!D137=1,"Positivo",IF(Cruces!D137=2,"Negativo","Neutro"))</f>
        <v>Negativo</v>
      </c>
      <c r="U137" t="str">
        <f>IF(Cruces!E137=1,"No",IF(Cruces!E137=2,"Una","Más de una"))</f>
        <v>Más de una</v>
      </c>
      <c r="V137" t="str">
        <f>IF(Cruces!F137=1,"No","Sí")</f>
        <v>No</v>
      </c>
      <c r="W137" t="str">
        <f t="shared" si="11"/>
        <v>Sí</v>
      </c>
      <c r="X137" s="2">
        <f t="shared" si="12"/>
        <v>1000</v>
      </c>
      <c r="Y137" s="2">
        <f t="shared" si="13"/>
        <v>1</v>
      </c>
      <c r="Z137" s="2">
        <f t="shared" si="14"/>
        <v>3</v>
      </c>
      <c r="AA137" s="2">
        <v>10</v>
      </c>
    </row>
    <row r="138" spans="2:27">
      <c r="B138" s="2">
        <v>45</v>
      </c>
      <c r="C138" s="1">
        <v>1</v>
      </c>
      <c r="D138" s="1">
        <v>2</v>
      </c>
      <c r="E138" s="2">
        <v>1</v>
      </c>
      <c r="F138" s="2">
        <v>1</v>
      </c>
      <c r="G138" s="2">
        <v>1</v>
      </c>
      <c r="H138" s="2">
        <v>1000</v>
      </c>
      <c r="I138" s="2">
        <v>3</v>
      </c>
      <c r="J138" s="2">
        <v>3</v>
      </c>
      <c r="S138" t="str">
        <f t="shared" si="10"/>
        <v>masc</v>
      </c>
      <c r="T138" t="str">
        <f>IF(Cruces!D138=1,"Positivo",IF(Cruces!D138=2,"Negativo","Neutro"))</f>
        <v>Negativo</v>
      </c>
      <c r="U138" t="str">
        <f>IF(Cruces!E138=1,"No",IF(Cruces!E138=2,"Una","Más de una"))</f>
        <v>No</v>
      </c>
      <c r="V138" t="str">
        <f>IF(Cruces!F138=1,"No","Sí")</f>
        <v>No</v>
      </c>
      <c r="W138" t="str">
        <f t="shared" si="11"/>
        <v>Sí</v>
      </c>
      <c r="X138" s="2">
        <f t="shared" si="12"/>
        <v>1000</v>
      </c>
      <c r="Y138" s="2">
        <f t="shared" si="13"/>
        <v>3</v>
      </c>
      <c r="Z138" s="2">
        <f t="shared" si="14"/>
        <v>3</v>
      </c>
      <c r="AA138" s="2">
        <v>45</v>
      </c>
    </row>
    <row r="139" spans="2:27">
      <c r="B139" s="2">
        <v>52</v>
      </c>
      <c r="C139" s="1">
        <v>1</v>
      </c>
      <c r="D139" s="1">
        <v>2</v>
      </c>
      <c r="E139" s="2">
        <v>3</v>
      </c>
      <c r="F139" s="2">
        <v>1</v>
      </c>
      <c r="H139" s="2">
        <v>0</v>
      </c>
      <c r="I139" s="2">
        <v>1</v>
      </c>
      <c r="J139" s="2">
        <v>3</v>
      </c>
      <c r="S139" t="str">
        <f t="shared" si="10"/>
        <v>masc</v>
      </c>
      <c r="T139" t="str">
        <f>IF(Cruces!D139=1,"Positivo",IF(Cruces!D139=2,"Negativo","Neutro"))</f>
        <v>Negativo</v>
      </c>
      <c r="U139" t="str">
        <f>IF(Cruces!E139=1,"No",IF(Cruces!E139=2,"Una","Más de una"))</f>
        <v>Más de una</v>
      </c>
      <c r="V139" t="str">
        <f>IF(Cruces!F139=1,"No","Sí")</f>
        <v>No</v>
      </c>
      <c r="W139" t="str">
        <f t="shared" si="11"/>
        <v>No</v>
      </c>
      <c r="X139" s="2">
        <f t="shared" si="12"/>
        <v>0</v>
      </c>
      <c r="Y139" s="2">
        <f t="shared" si="13"/>
        <v>1</v>
      </c>
      <c r="Z139" s="2">
        <f t="shared" si="14"/>
        <v>3</v>
      </c>
      <c r="AA139" s="2">
        <v>52</v>
      </c>
    </row>
    <row r="140" spans="2:27">
      <c r="B140" s="2">
        <v>14</v>
      </c>
      <c r="C140" s="1">
        <v>1</v>
      </c>
      <c r="D140" s="1">
        <v>2</v>
      </c>
      <c r="E140" s="2">
        <v>3</v>
      </c>
      <c r="F140" s="2">
        <v>1</v>
      </c>
      <c r="G140" s="2">
        <v>1</v>
      </c>
      <c r="H140" s="2">
        <v>0</v>
      </c>
      <c r="I140" s="2">
        <v>1</v>
      </c>
      <c r="J140" s="2">
        <v>3</v>
      </c>
      <c r="S140" t="str">
        <f t="shared" si="10"/>
        <v>masc</v>
      </c>
      <c r="T140" t="str">
        <f>IF(Cruces!D140=1,"Positivo",IF(Cruces!D140=2,"Negativo","Neutro"))</f>
        <v>Negativo</v>
      </c>
      <c r="U140" t="str">
        <f>IF(Cruces!E140=1,"No",IF(Cruces!E140=2,"Una","Más de una"))</f>
        <v>Más de una</v>
      </c>
      <c r="V140" t="str">
        <f>IF(Cruces!F140=1,"No","Sí")</f>
        <v>No</v>
      </c>
      <c r="W140" t="str">
        <f t="shared" si="11"/>
        <v>Sí</v>
      </c>
      <c r="X140" s="2">
        <f t="shared" si="12"/>
        <v>0</v>
      </c>
      <c r="Y140" s="2">
        <f t="shared" si="13"/>
        <v>1</v>
      </c>
      <c r="Z140" s="2">
        <f t="shared" si="14"/>
        <v>3</v>
      </c>
      <c r="AA140" s="2">
        <v>14</v>
      </c>
    </row>
    <row r="141" spans="2:27">
      <c r="B141" s="2">
        <v>13</v>
      </c>
      <c r="C141" s="1">
        <v>1</v>
      </c>
      <c r="D141" s="1">
        <v>2</v>
      </c>
      <c r="E141" s="2">
        <v>3</v>
      </c>
      <c r="F141" s="2">
        <v>1</v>
      </c>
      <c r="G141" s="2">
        <v>2</v>
      </c>
      <c r="H141" s="2">
        <v>0</v>
      </c>
      <c r="I141" s="2">
        <v>1</v>
      </c>
      <c r="J141" s="2">
        <v>3</v>
      </c>
      <c r="S141" t="str">
        <f t="shared" si="10"/>
        <v>masc</v>
      </c>
      <c r="T141" t="str">
        <f>IF(Cruces!D141=1,"Positivo",IF(Cruces!D141=2,"Negativo","Neutro"))</f>
        <v>Negativo</v>
      </c>
      <c r="U141" t="str">
        <f>IF(Cruces!E141=1,"No",IF(Cruces!E141=2,"Una","Más de una"))</f>
        <v>Más de una</v>
      </c>
      <c r="V141" t="str">
        <f>IF(Cruces!F141=1,"No","Sí")</f>
        <v>No</v>
      </c>
      <c r="W141" t="str">
        <f t="shared" si="11"/>
        <v>No</v>
      </c>
      <c r="X141" s="2">
        <f t="shared" si="12"/>
        <v>0</v>
      </c>
      <c r="Y141" s="2">
        <f t="shared" si="13"/>
        <v>1</v>
      </c>
      <c r="Z141" s="2">
        <f t="shared" si="14"/>
        <v>3</v>
      </c>
      <c r="AA141" s="2">
        <v>13</v>
      </c>
    </row>
    <row r="142" spans="2:27">
      <c r="B142" s="2">
        <v>10</v>
      </c>
      <c r="C142" s="1">
        <v>1</v>
      </c>
      <c r="D142" s="1">
        <v>2</v>
      </c>
      <c r="E142" s="2">
        <v>3</v>
      </c>
      <c r="F142" s="2">
        <v>1</v>
      </c>
      <c r="G142" s="2">
        <v>2</v>
      </c>
      <c r="H142" s="2">
        <v>10000</v>
      </c>
      <c r="I142" s="2">
        <v>1</v>
      </c>
      <c r="J142" s="2">
        <v>3</v>
      </c>
      <c r="S142" t="str">
        <f t="shared" si="10"/>
        <v>masc</v>
      </c>
      <c r="T142" t="str">
        <f>IF(Cruces!D142=1,"Positivo",IF(Cruces!D142=2,"Negativo","Neutro"))</f>
        <v>Negativo</v>
      </c>
      <c r="U142" t="str">
        <f>IF(Cruces!E142=1,"No",IF(Cruces!E142=2,"Una","Más de una"))</f>
        <v>Más de una</v>
      </c>
      <c r="V142" t="str">
        <f>IF(Cruces!F142=1,"No","Sí")</f>
        <v>No</v>
      </c>
      <c r="W142" t="str">
        <f t="shared" si="11"/>
        <v>No</v>
      </c>
      <c r="X142" s="2">
        <f t="shared" si="12"/>
        <v>10000</v>
      </c>
      <c r="Y142" s="2">
        <f t="shared" si="13"/>
        <v>1</v>
      </c>
      <c r="Z142" s="2">
        <f t="shared" si="14"/>
        <v>3</v>
      </c>
      <c r="AA142" s="2">
        <v>10</v>
      </c>
    </row>
    <row r="143" spans="2:27">
      <c r="B143" s="2">
        <v>13</v>
      </c>
      <c r="C143" s="1">
        <v>1</v>
      </c>
      <c r="D143" s="1">
        <v>1</v>
      </c>
      <c r="E143" s="2">
        <v>3</v>
      </c>
      <c r="F143" s="2">
        <v>2</v>
      </c>
      <c r="G143" s="2">
        <v>1</v>
      </c>
      <c r="H143" s="2">
        <v>500</v>
      </c>
      <c r="I143" s="2">
        <v>1</v>
      </c>
      <c r="J143" s="2">
        <v>2</v>
      </c>
      <c r="S143" t="str">
        <f t="shared" si="10"/>
        <v>masc</v>
      </c>
      <c r="T143" t="str">
        <f>IF(Cruces!D143=1,"Positivo",IF(Cruces!D143=2,"Negativo","Neutro"))</f>
        <v>Positivo</v>
      </c>
      <c r="U143" t="str">
        <f>IF(Cruces!E143=1,"No",IF(Cruces!E143=2,"Una","Más de una"))</f>
        <v>Más de una</v>
      </c>
      <c r="V143" t="str">
        <f>IF(Cruces!F143=1,"No","Sí")</f>
        <v>Sí</v>
      </c>
      <c r="W143" t="str">
        <f t="shared" si="11"/>
        <v>Sí</v>
      </c>
      <c r="X143" s="2">
        <f t="shared" si="12"/>
        <v>500</v>
      </c>
      <c r="Y143" s="2">
        <f t="shared" si="13"/>
        <v>1</v>
      </c>
      <c r="Z143" s="2">
        <f t="shared" si="14"/>
        <v>2</v>
      </c>
      <c r="AA143" s="2">
        <v>13</v>
      </c>
    </row>
    <row r="144" spans="2:27">
      <c r="C144" s="1">
        <v>1</v>
      </c>
      <c r="D144" s="1">
        <v>2</v>
      </c>
      <c r="E144" s="2">
        <v>3</v>
      </c>
      <c r="F144" s="2">
        <v>1</v>
      </c>
      <c r="G144" s="2">
        <v>1</v>
      </c>
      <c r="H144" s="2">
        <v>1000</v>
      </c>
      <c r="I144" s="2">
        <v>1</v>
      </c>
      <c r="J144" s="2">
        <v>3</v>
      </c>
      <c r="S144" t="str">
        <f t="shared" si="10"/>
        <v>masc</v>
      </c>
      <c r="T144" t="str">
        <f>IF(Cruces!D144=1,"Positivo",IF(Cruces!D144=2,"Negativo","Neutro"))</f>
        <v>Negativo</v>
      </c>
      <c r="U144" t="str">
        <f>IF(Cruces!E144=1,"No",IF(Cruces!E144=2,"Una","Más de una"))</f>
        <v>Más de una</v>
      </c>
      <c r="V144" t="str">
        <f>IF(Cruces!F144=1,"No","Sí")</f>
        <v>No</v>
      </c>
      <c r="W144" t="str">
        <f t="shared" si="11"/>
        <v>Sí</v>
      </c>
      <c r="X144" s="2">
        <f t="shared" si="12"/>
        <v>1000</v>
      </c>
      <c r="Y144" s="2">
        <f t="shared" si="13"/>
        <v>1</v>
      </c>
      <c r="Z144" s="2">
        <f t="shared" si="14"/>
        <v>3</v>
      </c>
    </row>
    <row r="145" spans="2:27">
      <c r="C145" s="1">
        <v>1</v>
      </c>
      <c r="D145" s="1">
        <v>1</v>
      </c>
      <c r="E145" s="2">
        <v>3</v>
      </c>
      <c r="F145" s="2">
        <v>2</v>
      </c>
      <c r="G145" s="2">
        <v>2</v>
      </c>
      <c r="H145" s="2">
        <v>0</v>
      </c>
      <c r="I145" s="2">
        <v>1</v>
      </c>
      <c r="J145" s="2">
        <v>2</v>
      </c>
      <c r="S145" t="str">
        <f t="shared" si="10"/>
        <v>masc</v>
      </c>
      <c r="T145" t="str">
        <f>IF(Cruces!D145=1,"Positivo",IF(Cruces!D145=2,"Negativo","Neutro"))</f>
        <v>Positivo</v>
      </c>
      <c r="U145" t="str">
        <f>IF(Cruces!E145=1,"No",IF(Cruces!E145=2,"Una","Más de una"))</f>
        <v>Más de una</v>
      </c>
      <c r="V145" t="str">
        <f>IF(Cruces!F145=1,"No","Sí")</f>
        <v>Sí</v>
      </c>
      <c r="W145" t="str">
        <f t="shared" si="11"/>
        <v>No</v>
      </c>
      <c r="X145" s="2">
        <f t="shared" si="12"/>
        <v>0</v>
      </c>
      <c r="Y145" s="2">
        <f t="shared" si="13"/>
        <v>1</v>
      </c>
      <c r="Z145" s="2">
        <f t="shared" si="14"/>
        <v>2</v>
      </c>
    </row>
    <row r="146" spans="2:27">
      <c r="B146" s="2">
        <v>10</v>
      </c>
      <c r="C146" s="1">
        <v>1</v>
      </c>
      <c r="D146" s="1">
        <v>1</v>
      </c>
      <c r="E146" s="2">
        <v>3</v>
      </c>
      <c r="F146" s="2">
        <v>1</v>
      </c>
      <c r="G146" s="2">
        <v>2</v>
      </c>
      <c r="H146" s="2">
        <v>0</v>
      </c>
      <c r="I146" s="2">
        <v>1</v>
      </c>
      <c r="J146" s="2">
        <v>2</v>
      </c>
      <c r="S146" t="str">
        <f t="shared" si="10"/>
        <v>masc</v>
      </c>
      <c r="T146" t="str">
        <f>IF(Cruces!D146=1,"Positivo",IF(Cruces!D146=2,"Negativo","Neutro"))</f>
        <v>Positivo</v>
      </c>
      <c r="U146" t="str">
        <f>IF(Cruces!E146=1,"No",IF(Cruces!E146=2,"Una","Más de una"))</f>
        <v>Más de una</v>
      </c>
      <c r="V146" t="str">
        <f>IF(Cruces!F146=1,"No","Sí")</f>
        <v>No</v>
      </c>
      <c r="W146" t="str">
        <f t="shared" si="11"/>
        <v>No</v>
      </c>
      <c r="X146" s="2">
        <f t="shared" si="12"/>
        <v>0</v>
      </c>
      <c r="Y146" s="2">
        <f t="shared" si="13"/>
        <v>1</v>
      </c>
      <c r="Z146" s="2">
        <f t="shared" si="14"/>
        <v>2</v>
      </c>
      <c r="AA146" s="2">
        <v>10</v>
      </c>
    </row>
    <row r="147" spans="2:27">
      <c r="B147" s="2">
        <v>15</v>
      </c>
      <c r="C147" s="1">
        <v>1</v>
      </c>
      <c r="D147" s="1">
        <v>1</v>
      </c>
      <c r="E147" s="2">
        <v>3</v>
      </c>
      <c r="F147" s="2">
        <v>1</v>
      </c>
      <c r="G147" s="2">
        <v>1</v>
      </c>
      <c r="H147" s="2">
        <v>10000</v>
      </c>
      <c r="I147" s="2">
        <v>1</v>
      </c>
      <c r="J147" s="2">
        <v>3</v>
      </c>
      <c r="S147" t="str">
        <f t="shared" si="10"/>
        <v>masc</v>
      </c>
      <c r="T147" t="str">
        <f>IF(Cruces!D147=1,"Positivo",IF(Cruces!D147=2,"Negativo","Neutro"))</f>
        <v>Positivo</v>
      </c>
      <c r="U147" t="str">
        <f>IF(Cruces!E147=1,"No",IF(Cruces!E147=2,"Una","Más de una"))</f>
        <v>Más de una</v>
      </c>
      <c r="V147" t="str">
        <f>IF(Cruces!F147=1,"No","Sí")</f>
        <v>No</v>
      </c>
      <c r="W147" t="str">
        <f t="shared" si="11"/>
        <v>Sí</v>
      </c>
      <c r="X147" s="2">
        <f t="shared" si="12"/>
        <v>10000</v>
      </c>
      <c r="Y147" s="2">
        <f t="shared" si="13"/>
        <v>1</v>
      </c>
      <c r="Z147" s="2">
        <f t="shared" si="14"/>
        <v>3</v>
      </c>
      <c r="AA147" s="2">
        <v>15</v>
      </c>
    </row>
    <row r="148" spans="2:27">
      <c r="C148">
        <f>SUBTOTAL(9,C2:C147)</f>
        <v>238</v>
      </c>
      <c r="D148">
        <f>SUBTOTAL(9,D2:D147)</f>
        <v>226</v>
      </c>
    </row>
  </sheetData>
  <autoFilter ref="A1:P147"/>
  <pageMargins left="0.7" right="0.7" top="0.75" bottom="0.75" header="0.3" footer="0.3"/>
  <pageSetup orientation="portrait" horizontalDpi="0" verticalDpi="0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Rawdata</vt:lpstr>
      <vt:lpstr>ListVariables</vt:lpstr>
      <vt:lpstr>Source</vt:lpstr>
      <vt:lpstr>Cruces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Juilan</dc:creator>
  <cp:lastModifiedBy>Cuadernos de Investigacion</cp:lastModifiedBy>
  <dcterms:created xsi:type="dcterms:W3CDTF">2016-10-09T21:13:03Z</dcterms:created>
  <dcterms:modified xsi:type="dcterms:W3CDTF">2017-02-01T17:01:13Z</dcterms:modified>
</cp:coreProperties>
</file>